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fs\鶴見区\03福祉保健課\0070_福祉保健課\0000_令和3年度以前\130_地域ケアプラザ\010_選定\05_指定管理者選定（一斉R8～）\05_公募要項・応募関係書類\01_備品台帳\06_★HP公表用備品台帳\02_矢向\"/>
    </mc:Choice>
  </mc:AlternateContent>
  <xr:revisionPtr revIDLastSave="0" documentId="13_ncr:1_{B6493FB6-4091-4EA4-BF89-42F39681C6DB}" xr6:coauthVersionLast="47" xr6:coauthVersionMax="47" xr10:uidLastSave="{00000000-0000-0000-0000-000000000000}"/>
  <bookViews>
    <workbookView xWindow="-120" yWindow="-120" windowWidth="20640" windowHeight="11040" tabRatio="827" xr2:uid="{00000000-000D-0000-FFFF-FFFF00000000}"/>
  </bookViews>
  <sheets>
    <sheet name="0101" sheetId="1" r:id="rId1"/>
    <sheet name="0103" sheetId="2" r:id="rId2"/>
    <sheet name="0104" sheetId="3" r:id="rId3"/>
    <sheet name="0105" sheetId="4" r:id="rId4"/>
    <sheet name="0105-2" sheetId="6" r:id="rId5"/>
    <sheet name="0105-3" sheetId="8" r:id="rId6"/>
    <sheet name="0105-4" sheetId="10" r:id="rId7"/>
    <sheet name="0106" sheetId="12" r:id="rId8"/>
    <sheet name="0107" sheetId="13" r:id="rId9"/>
    <sheet name="0108" sheetId="14" r:id="rId10"/>
    <sheet name="0110" sheetId="15" r:id="rId11"/>
    <sheet name="0112(厨房)" sheetId="16" r:id="rId12"/>
    <sheet name="0114(掲示)" sheetId="19" r:id="rId13"/>
    <sheet name="0114(事務)" sheetId="20" r:id="rId14"/>
    <sheet name="0116" sheetId="21" r:id="rId15"/>
    <sheet name="0199" sheetId="22" r:id="rId16"/>
    <sheet name="0301" sheetId="23" r:id="rId17"/>
    <sheet name="0303" sheetId="24" r:id="rId18"/>
    <sheet name="0305" sheetId="25" r:id="rId19"/>
    <sheet name="0320(車椅子)" sheetId="26" r:id="rId20"/>
    <sheet name="0501" sheetId="29" r:id="rId21"/>
    <sheet name="0502" sheetId="31" r:id="rId22"/>
    <sheet name="0503" sheetId="32" r:id="rId23"/>
    <sheet name="0505" sheetId="33" r:id="rId24"/>
    <sheet name="0606" sheetId="34" r:id="rId25"/>
    <sheet name="0702" sheetId="35" r:id="rId26"/>
    <sheet name="0707" sheetId="36" r:id="rId27"/>
    <sheet name="1001" sheetId="37" r:id="rId28"/>
    <sheet name="1002" sheetId="38" r:id="rId29"/>
  </sheets>
  <definedNames>
    <definedName name="_xlnm.Print_Area" localSheetId="1">'0103'!$A$1:$P$14</definedName>
    <definedName name="_xlnm.Print_Area" localSheetId="2">'0104'!$A$1:$P$15</definedName>
    <definedName name="_xlnm.Print_Area" localSheetId="3">'0105'!$A$1:$P$28</definedName>
    <definedName name="_xlnm.Print_Area" localSheetId="4">'0105-2'!$A$1:$P$32</definedName>
    <definedName name="_xlnm.Print_Area" localSheetId="5">'0105-3'!$A$1:$P$15</definedName>
    <definedName name="_xlnm.Print_Area" localSheetId="6">'0105-4'!$A$1:$P$44</definedName>
    <definedName name="_xlnm.Print_Area" localSheetId="13">'0114(事務)'!$A$1:$P$23</definedName>
    <definedName name="_xlnm.Print_Area" localSheetId="16">'0301'!$A$1:$P$12</definedName>
    <definedName name="_xlnm.Print_Area" localSheetId="17">'0303'!$A$1:$P$12</definedName>
    <definedName name="_xlnm.Print_Area" localSheetId="18">'0305'!$A$1:$P$14</definedName>
    <definedName name="_xlnm.Print_Area" localSheetId="19">'0320(車椅子)'!$A$1:$P$20</definedName>
    <definedName name="_xlnm.Print_Area" localSheetId="20">'0501'!$A$1:$P$33</definedName>
    <definedName name="_xlnm.Print_Area" localSheetId="21">'0502'!$A$1:$P$13</definedName>
    <definedName name="_xlnm.Print_Area" localSheetId="22">'0503'!$A$1:$P$17</definedName>
    <definedName name="_xlnm.Print_Area" localSheetId="23">'0505'!$A$1:$P$20</definedName>
    <definedName name="_xlnm.Print_Area" localSheetId="24">'0606'!$A$1:$P$10</definedName>
    <definedName name="_xlnm.Print_Area" localSheetId="25">'0702'!$A$1:$P$11</definedName>
    <definedName name="_xlnm.Print_Area" localSheetId="26">'0707'!$A$1:$P$12</definedName>
    <definedName name="_xlnm.Print_Area" localSheetId="27">'1001'!$A$1:$P$10</definedName>
    <definedName name="_xlnm.Print_Area" localSheetId="28">'1002'!$A$1:$P$15</definedName>
    <definedName name="_xlnm.Print_Titles" localSheetId="3">'0105'!$6:$7</definedName>
    <definedName name="_xlnm.Print_Titles" localSheetId="4">'0105-2'!$6:$7</definedName>
    <definedName name="_xlnm.Print_Titles" localSheetId="6">'0105-4'!$6:$7</definedName>
    <definedName name="_xlnm.Print_Titles" localSheetId="20">'0501'!$6:$7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N8" i="1" s="1"/>
  <c r="L8" i="1"/>
  <c r="M8" i="1"/>
  <c r="H9" i="1"/>
  <c r="L9" i="1"/>
  <c r="M9" i="1"/>
  <c r="N9" i="1"/>
  <c r="H10" i="1"/>
  <c r="N10" i="1" s="1"/>
  <c r="L10" i="1"/>
  <c r="H11" i="1"/>
  <c r="H12" i="1"/>
  <c r="N12" i="1" s="1"/>
  <c r="L12" i="1"/>
  <c r="M12" i="1"/>
  <c r="H8" i="2"/>
  <c r="L8" i="2"/>
  <c r="M8" i="2"/>
  <c r="N8" i="2"/>
  <c r="H9" i="2"/>
  <c r="N9" i="2" s="1"/>
  <c r="L9" i="2"/>
  <c r="M9" i="2"/>
  <c r="H10" i="2"/>
  <c r="L10" i="2"/>
  <c r="N10" i="2"/>
  <c r="H11" i="2"/>
  <c r="H8" i="3"/>
  <c r="N8" i="3" s="1"/>
  <c r="L8" i="3"/>
  <c r="H9" i="3"/>
  <c r="N9" i="3"/>
  <c r="H8" i="4"/>
  <c r="N8" i="4" s="1"/>
  <c r="L8" i="4"/>
  <c r="M8" i="4"/>
  <c r="H9" i="4"/>
  <c r="L9" i="4"/>
  <c r="M9" i="4"/>
  <c r="N9" i="4"/>
  <c r="H10" i="4"/>
  <c r="N10" i="4" s="1"/>
  <c r="L10" i="4"/>
  <c r="H11" i="4"/>
  <c r="H12" i="4"/>
  <c r="N12" i="4" s="1"/>
  <c r="L12" i="4"/>
  <c r="M12" i="4"/>
  <c r="H13" i="4"/>
  <c r="N13" i="4" s="1"/>
  <c r="L13" i="4"/>
  <c r="M13" i="4"/>
  <c r="H14" i="4"/>
  <c r="N14" i="4" s="1"/>
  <c r="L14" i="4"/>
  <c r="M14" i="4"/>
  <c r="H15" i="4"/>
  <c r="N15" i="4" s="1"/>
  <c r="L15" i="4"/>
  <c r="M15" i="4"/>
  <c r="H16" i="4"/>
  <c r="N16" i="4" s="1"/>
  <c r="L16" i="4"/>
  <c r="H17" i="4"/>
  <c r="L17" i="4"/>
  <c r="N17" i="4"/>
  <c r="H18" i="4"/>
  <c r="N18" i="4" s="1"/>
  <c r="L18" i="4"/>
  <c r="M18" i="4"/>
  <c r="H19" i="4"/>
  <c r="L19" i="4"/>
  <c r="M19" i="4"/>
  <c r="N19" i="4"/>
  <c r="H21" i="4"/>
  <c r="N21" i="4" s="1"/>
  <c r="L21" i="4"/>
  <c r="M21" i="4"/>
  <c r="H22" i="4"/>
  <c r="L22" i="4"/>
  <c r="M22" i="4"/>
  <c r="N22" i="4"/>
  <c r="H8" i="6"/>
  <c r="K8" i="6"/>
  <c r="L8" i="6"/>
  <c r="H9" i="6"/>
  <c r="K9" i="6"/>
  <c r="L9" i="6"/>
  <c r="H10" i="6"/>
  <c r="N10" i="6" s="1"/>
  <c r="L10" i="6"/>
  <c r="H11" i="6"/>
  <c r="K11" i="6"/>
  <c r="H12" i="6"/>
  <c r="N12" i="6" s="1"/>
  <c r="K12" i="6"/>
  <c r="L12" i="6"/>
  <c r="H13" i="6"/>
  <c r="K13" i="6"/>
  <c r="L13" i="6"/>
  <c r="M13" i="6"/>
  <c r="H14" i="6"/>
  <c r="M14" i="6"/>
  <c r="H15" i="6"/>
  <c r="N15" i="6" s="1"/>
  <c r="L15" i="6"/>
  <c r="M15" i="6"/>
  <c r="H16" i="6"/>
  <c r="N16" i="6" s="1"/>
  <c r="L16" i="6"/>
  <c r="M16" i="6"/>
  <c r="H17" i="6"/>
  <c r="H18" i="6"/>
  <c r="H19" i="6"/>
  <c r="K19" i="6"/>
  <c r="H20" i="6"/>
  <c r="H21" i="6"/>
  <c r="K21" i="6"/>
  <c r="H22" i="6"/>
  <c r="N22" i="6" s="1"/>
  <c r="L22" i="6"/>
  <c r="H23" i="6"/>
  <c r="L23" i="6"/>
  <c r="N23" i="6"/>
  <c r="H24" i="6"/>
  <c r="N24" i="6" s="1"/>
  <c r="L24" i="6"/>
  <c r="M24" i="6"/>
  <c r="H25" i="6"/>
  <c r="L25" i="6"/>
  <c r="M25" i="6"/>
  <c r="N25" i="6"/>
  <c r="H26" i="6"/>
  <c r="N26" i="6" s="1"/>
  <c r="L26" i="6"/>
  <c r="M26" i="6"/>
  <c r="H27" i="6"/>
  <c r="N27" i="6" s="1"/>
  <c r="L27" i="6"/>
  <c r="M27" i="6"/>
  <c r="H28" i="6"/>
  <c r="K28" i="6"/>
  <c r="L28" i="6"/>
  <c r="H32" i="6"/>
  <c r="N32" i="6" s="1"/>
  <c r="L32" i="6"/>
  <c r="M32" i="6"/>
  <c r="H8" i="8"/>
  <c r="N8" i="8" s="1"/>
  <c r="L8" i="8"/>
  <c r="M8" i="8"/>
  <c r="H9" i="8"/>
  <c r="N9" i="8" s="1"/>
  <c r="L9" i="8"/>
  <c r="H10" i="8"/>
  <c r="N10" i="8" s="1"/>
  <c r="L10" i="8"/>
  <c r="H11" i="8"/>
  <c r="K11" i="8"/>
  <c r="H12" i="8"/>
  <c r="N12" i="8" s="1"/>
  <c r="L12" i="8"/>
  <c r="M12" i="8"/>
  <c r="H13" i="8"/>
  <c r="N13" i="8" s="1"/>
  <c r="L13" i="8"/>
  <c r="L14" i="8"/>
  <c r="M14" i="8"/>
  <c r="N14" i="8"/>
  <c r="H8" i="10"/>
  <c r="L8" i="10"/>
  <c r="M8" i="10"/>
  <c r="N8" i="10"/>
  <c r="H9" i="10"/>
  <c r="N9" i="10" s="1"/>
  <c r="L9" i="10"/>
  <c r="M9" i="10"/>
  <c r="H10" i="10"/>
  <c r="L10" i="10"/>
  <c r="N10" i="10"/>
  <c r="H11" i="10"/>
  <c r="H12" i="10"/>
  <c r="L12" i="10"/>
  <c r="M12" i="10"/>
  <c r="N12" i="10"/>
  <c r="H13" i="10"/>
  <c r="N13" i="10" s="1"/>
  <c r="L13" i="10"/>
  <c r="M13" i="10"/>
  <c r="H14" i="10"/>
  <c r="L14" i="10"/>
  <c r="M14" i="10"/>
  <c r="N14" i="10"/>
  <c r="H15" i="10"/>
  <c r="N15" i="10" s="1"/>
  <c r="L15" i="10"/>
  <c r="M15" i="10"/>
  <c r="H16" i="10"/>
  <c r="L16" i="10"/>
  <c r="M16" i="10"/>
  <c r="N16" i="10"/>
  <c r="H17" i="10"/>
  <c r="N17" i="10" s="1"/>
  <c r="L17" i="10"/>
  <c r="M17" i="10"/>
  <c r="H18" i="10"/>
  <c r="N18" i="10" s="1"/>
  <c r="L18" i="10"/>
  <c r="M18" i="10"/>
  <c r="H19" i="10"/>
  <c r="N19" i="10" s="1"/>
  <c r="L19" i="10"/>
  <c r="M19" i="10"/>
  <c r="H20" i="10"/>
  <c r="N20" i="10" s="1"/>
  <c r="K20" i="10"/>
  <c r="L20" i="10"/>
  <c r="H21" i="10"/>
  <c r="K21" i="10"/>
  <c r="L21" i="10"/>
  <c r="N21" i="10"/>
  <c r="H22" i="10"/>
  <c r="N22" i="10" s="1"/>
  <c r="L22" i="10"/>
  <c r="M22" i="10"/>
  <c r="H23" i="10"/>
  <c r="K23" i="10"/>
  <c r="L23" i="10"/>
  <c r="N23" i="10"/>
  <c r="H24" i="10"/>
  <c r="N24" i="10" s="1"/>
  <c r="L24" i="10"/>
  <c r="M24" i="10"/>
  <c r="H25" i="10"/>
  <c r="K25" i="10"/>
  <c r="L25" i="10"/>
  <c r="N25" i="10"/>
  <c r="H26" i="10"/>
  <c r="N26" i="10" s="1"/>
  <c r="L26" i="10"/>
  <c r="M26" i="10"/>
  <c r="H27" i="10"/>
  <c r="L27" i="10"/>
  <c r="M27" i="10"/>
  <c r="N27" i="10"/>
  <c r="H28" i="10"/>
  <c r="N28" i="10" s="1"/>
  <c r="L28" i="10"/>
  <c r="M28" i="10"/>
  <c r="H29" i="10"/>
  <c r="K29" i="10"/>
  <c r="L29" i="10"/>
  <c r="N29" i="10"/>
  <c r="H30" i="10"/>
  <c r="N30" i="10" s="1"/>
  <c r="K30" i="10"/>
  <c r="L30" i="10"/>
  <c r="H31" i="10"/>
  <c r="N31" i="10" s="1"/>
  <c r="L31" i="10"/>
  <c r="M31" i="10"/>
  <c r="H32" i="10"/>
  <c r="N32" i="10" s="1"/>
  <c r="K32" i="10"/>
  <c r="L32" i="10"/>
  <c r="L33" i="10"/>
  <c r="M33" i="10"/>
  <c r="N33" i="10"/>
  <c r="L34" i="10"/>
  <c r="M34" i="10"/>
  <c r="N34" i="10"/>
  <c r="L35" i="10"/>
  <c r="M35" i="10"/>
  <c r="N35" i="10"/>
  <c r="L36" i="10"/>
  <c r="M36" i="10"/>
  <c r="N36" i="10"/>
  <c r="L37" i="10"/>
  <c r="M37" i="10"/>
  <c r="N37" i="10"/>
  <c r="L38" i="10"/>
  <c r="M38" i="10"/>
  <c r="N38" i="10"/>
  <c r="L39" i="10"/>
  <c r="M39" i="10"/>
  <c r="N39" i="10"/>
  <c r="L40" i="10"/>
  <c r="M40" i="10"/>
  <c r="N40" i="10"/>
  <c r="L41" i="10"/>
  <c r="M41" i="10"/>
  <c r="N41" i="10"/>
  <c r="L42" i="10"/>
  <c r="N42" i="10"/>
  <c r="H8" i="12"/>
  <c r="L8" i="12"/>
  <c r="M8" i="12"/>
  <c r="N8" i="12"/>
  <c r="H9" i="12"/>
  <c r="N9" i="12" s="1"/>
  <c r="K9" i="12"/>
  <c r="L9" i="12"/>
  <c r="L10" i="12"/>
  <c r="N10" i="12"/>
  <c r="H8" i="13"/>
  <c r="N8" i="13" s="1"/>
  <c r="L8" i="13"/>
  <c r="M8" i="13"/>
  <c r="H9" i="13"/>
  <c r="L9" i="13"/>
  <c r="M9" i="13"/>
  <c r="N9" i="13"/>
  <c r="H10" i="13"/>
  <c r="N10" i="13" s="1"/>
  <c r="L10" i="13"/>
  <c r="H11" i="13"/>
  <c r="H12" i="13"/>
  <c r="N12" i="13" s="1"/>
  <c r="L12" i="13"/>
  <c r="M12" i="13"/>
  <c r="H13" i="13"/>
  <c r="N13" i="13" s="1"/>
  <c r="L13" i="13"/>
  <c r="M13" i="13"/>
  <c r="H14" i="13"/>
  <c r="N14" i="13" s="1"/>
  <c r="L14" i="13"/>
  <c r="M14" i="13"/>
  <c r="H15" i="13"/>
  <c r="N15" i="13" s="1"/>
  <c r="L15" i="13"/>
  <c r="M15" i="13"/>
  <c r="H16" i="13"/>
  <c r="N16" i="13" s="1"/>
  <c r="L16" i="13"/>
  <c r="M16" i="13"/>
  <c r="H8" i="14"/>
  <c r="K8" i="14"/>
  <c r="L8" i="14"/>
  <c r="H9" i="14"/>
  <c r="L9" i="14"/>
  <c r="N9" i="14"/>
  <c r="H10" i="14"/>
  <c r="N10" i="14" s="1"/>
  <c r="L10" i="14"/>
  <c r="L12" i="14"/>
  <c r="N12" i="14"/>
  <c r="L13" i="14"/>
  <c r="N13" i="14"/>
  <c r="L14" i="14"/>
  <c r="N14" i="14"/>
  <c r="H8" i="15"/>
  <c r="K8" i="15"/>
  <c r="L8" i="15"/>
  <c r="M8" i="15"/>
  <c r="L9" i="15"/>
  <c r="M9" i="15"/>
  <c r="N9" i="15"/>
  <c r="L10" i="15"/>
  <c r="N10" i="15"/>
  <c r="H8" i="16"/>
  <c r="N8" i="16" s="1"/>
  <c r="L8" i="16"/>
  <c r="H9" i="16"/>
  <c r="K9" i="16"/>
  <c r="L9" i="16"/>
  <c r="H10" i="16"/>
  <c r="N10" i="16" s="1"/>
  <c r="K10" i="16"/>
  <c r="L10" i="16"/>
  <c r="H11" i="16"/>
  <c r="K11" i="16"/>
  <c r="L12" i="16"/>
  <c r="N12" i="16"/>
  <c r="L13" i="16"/>
  <c r="N13" i="16"/>
  <c r="L14" i="16"/>
  <c r="N14" i="16"/>
  <c r="L15" i="16"/>
  <c r="N15" i="16"/>
  <c r="L16" i="16"/>
  <c r="N16" i="16"/>
  <c r="L17" i="16"/>
  <c r="M17" i="16"/>
  <c r="N17" i="16"/>
  <c r="L18" i="16"/>
  <c r="M18" i="16"/>
  <c r="N18" i="16"/>
  <c r="L19" i="16"/>
  <c r="N19" i="16"/>
  <c r="L20" i="16"/>
  <c r="N20" i="16"/>
  <c r="L21" i="16"/>
  <c r="N21" i="16"/>
  <c r="L22" i="16"/>
  <c r="M22" i="16"/>
  <c r="N22" i="16"/>
  <c r="L23" i="16"/>
  <c r="N23" i="16"/>
  <c r="L24" i="16"/>
  <c r="M24" i="16"/>
  <c r="N24" i="16"/>
  <c r="L25" i="16"/>
  <c r="M25" i="16"/>
  <c r="N25" i="16"/>
  <c r="H26" i="16"/>
  <c r="K26" i="16"/>
  <c r="L26" i="16"/>
  <c r="H27" i="16"/>
  <c r="N27" i="16" s="1"/>
  <c r="K27" i="16"/>
  <c r="L27" i="16"/>
  <c r="M27" i="16"/>
  <c r="H8" i="19"/>
  <c r="K8" i="19"/>
  <c r="L8" i="19"/>
  <c r="H9" i="19"/>
  <c r="N9" i="19" s="1"/>
  <c r="L9" i="19"/>
  <c r="H10" i="19"/>
  <c r="N10" i="19" s="1"/>
  <c r="L10" i="19"/>
  <c r="H11" i="19"/>
  <c r="H12" i="19"/>
  <c r="N12" i="19" s="1"/>
  <c r="L12" i="19"/>
  <c r="M12" i="19"/>
  <c r="H13" i="19"/>
  <c r="L13" i="19"/>
  <c r="M13" i="19"/>
  <c r="N13" i="19"/>
  <c r="H14" i="19"/>
  <c r="N14" i="19" s="1"/>
  <c r="L14" i="19"/>
  <c r="M14" i="19"/>
  <c r="H15" i="19"/>
  <c r="L15" i="19"/>
  <c r="M15" i="19"/>
  <c r="N15" i="19"/>
  <c r="H16" i="19"/>
  <c r="N16" i="19" s="1"/>
  <c r="L16" i="19"/>
  <c r="M16" i="19"/>
  <c r="H17" i="19"/>
  <c r="K17" i="19"/>
  <c r="L17" i="19"/>
  <c r="H18" i="19"/>
  <c r="N18" i="19" s="1"/>
  <c r="L18" i="19"/>
  <c r="M18" i="19"/>
  <c r="H19" i="19"/>
  <c r="N19" i="19" s="1"/>
  <c r="L19" i="19"/>
  <c r="M19" i="19"/>
  <c r="H8" i="20"/>
  <c r="N8" i="20" s="1"/>
  <c r="K8" i="20"/>
  <c r="L8" i="20"/>
  <c r="H9" i="20"/>
  <c r="K9" i="20"/>
  <c r="L9" i="20"/>
  <c r="H10" i="20"/>
  <c r="N10" i="20" s="1"/>
  <c r="L10" i="20"/>
  <c r="H11" i="20"/>
  <c r="H12" i="20"/>
  <c r="N12" i="20" s="1"/>
  <c r="K12" i="20"/>
  <c r="L12" i="20"/>
  <c r="H13" i="20"/>
  <c r="K13" i="20"/>
  <c r="L13" i="20"/>
  <c r="N13" i="20"/>
  <c r="H14" i="20"/>
  <c r="N14" i="20" s="1"/>
  <c r="L14" i="20"/>
  <c r="L15" i="20"/>
  <c r="N15" i="20"/>
  <c r="H16" i="20"/>
  <c r="L16" i="20"/>
  <c r="N16" i="20"/>
  <c r="H17" i="20"/>
  <c r="N17" i="20" s="1"/>
  <c r="L17" i="20"/>
  <c r="H8" i="21"/>
  <c r="L8" i="21"/>
  <c r="N8" i="21"/>
  <c r="H9" i="21"/>
  <c r="N9" i="21" s="1"/>
  <c r="L9" i="21"/>
  <c r="H8" i="22"/>
  <c r="K8" i="22"/>
  <c r="L8" i="22"/>
  <c r="H9" i="22"/>
  <c r="N9" i="22" s="1"/>
  <c r="L9" i="22"/>
  <c r="M9" i="22"/>
  <c r="H10" i="22"/>
  <c r="N10" i="22" s="1"/>
  <c r="L10" i="22"/>
  <c r="H11" i="22"/>
  <c r="H12" i="22"/>
  <c r="N12" i="22" s="1"/>
  <c r="L12" i="22"/>
  <c r="H13" i="22"/>
  <c r="L13" i="22"/>
  <c r="N13" i="22"/>
  <c r="H14" i="22"/>
  <c r="K14" i="22"/>
  <c r="L14" i="22"/>
  <c r="H15" i="22"/>
  <c r="L15" i="22"/>
  <c r="M15" i="22"/>
  <c r="N15" i="22"/>
  <c r="H16" i="22"/>
  <c r="N16" i="22" s="1"/>
  <c r="L16" i="22"/>
  <c r="M16" i="22"/>
  <c r="H17" i="22"/>
  <c r="L17" i="22"/>
  <c r="M17" i="22"/>
  <c r="N17" i="22"/>
  <c r="H18" i="22"/>
  <c r="N18" i="22" s="1"/>
  <c r="L18" i="22"/>
  <c r="M18" i="22"/>
  <c r="H8" i="23"/>
  <c r="L8" i="23"/>
  <c r="N8" i="23"/>
  <c r="L9" i="23"/>
  <c r="M9" i="23"/>
  <c r="N9" i="23"/>
  <c r="H8" i="24"/>
  <c r="K8" i="24"/>
  <c r="L8" i="24"/>
  <c r="N8" i="24"/>
  <c r="H8" i="25"/>
  <c r="K8" i="25"/>
  <c r="L8" i="25"/>
  <c r="H8" i="26"/>
  <c r="K8" i="26"/>
  <c r="L8" i="26"/>
  <c r="N8" i="26"/>
  <c r="H9" i="26"/>
  <c r="K9" i="26"/>
  <c r="L9" i="26"/>
  <c r="H10" i="26"/>
  <c r="K10" i="26"/>
  <c r="L10" i="26"/>
  <c r="H12" i="26"/>
  <c r="L12" i="26"/>
  <c r="M12" i="26"/>
  <c r="N12" i="26"/>
  <c r="H13" i="26"/>
  <c r="N13" i="26" s="1"/>
  <c r="L13" i="26"/>
  <c r="H14" i="26"/>
  <c r="L14" i="26"/>
  <c r="N14" i="26"/>
  <c r="H15" i="26"/>
  <c r="N15" i="26" s="1"/>
  <c r="L15" i="26"/>
  <c r="M15" i="26"/>
  <c r="H16" i="26"/>
  <c r="N16" i="26" s="1"/>
  <c r="L16" i="26"/>
  <c r="M16" i="26"/>
  <c r="H17" i="26"/>
  <c r="N17" i="26" s="1"/>
  <c r="L17" i="26"/>
  <c r="M17" i="26"/>
  <c r="H18" i="26"/>
  <c r="N18" i="26" s="1"/>
  <c r="L18" i="26"/>
  <c r="M18" i="26"/>
  <c r="L19" i="26"/>
  <c r="M19" i="26"/>
  <c r="N19" i="26"/>
  <c r="L9" i="29"/>
  <c r="M9" i="29"/>
  <c r="N9" i="29"/>
  <c r="L10" i="29"/>
  <c r="N10" i="29"/>
  <c r="L12" i="29"/>
  <c r="M12" i="29"/>
  <c r="N12" i="29"/>
  <c r="M13" i="29"/>
  <c r="N13" i="29"/>
  <c r="L14" i="29"/>
  <c r="M14" i="29"/>
  <c r="N14" i="29"/>
  <c r="L15" i="29"/>
  <c r="M15" i="29"/>
  <c r="N15" i="29"/>
  <c r="L16" i="29"/>
  <c r="M16" i="29"/>
  <c r="N16" i="29"/>
  <c r="L17" i="29"/>
  <c r="M17" i="29"/>
  <c r="N17" i="29"/>
  <c r="M18" i="29"/>
  <c r="N18" i="29"/>
  <c r="L19" i="29"/>
  <c r="M19" i="29"/>
  <c r="N19" i="29"/>
  <c r="M20" i="29"/>
  <c r="N20" i="29"/>
  <c r="L21" i="29"/>
  <c r="M21" i="29"/>
  <c r="N21" i="29"/>
  <c r="L22" i="29"/>
  <c r="M22" i="29"/>
  <c r="N22" i="29"/>
  <c r="L23" i="29"/>
  <c r="M23" i="29"/>
  <c r="N23" i="29"/>
  <c r="L24" i="29"/>
  <c r="M24" i="29"/>
  <c r="N24" i="29"/>
  <c r="L25" i="29"/>
  <c r="M25" i="29"/>
  <c r="N25" i="29"/>
  <c r="L26" i="29"/>
  <c r="M26" i="29"/>
  <c r="N26" i="29"/>
  <c r="L27" i="29"/>
  <c r="M27" i="29"/>
  <c r="N27" i="29"/>
  <c r="H28" i="29"/>
  <c r="K28" i="29"/>
  <c r="L28" i="29"/>
  <c r="L29" i="29"/>
  <c r="M29" i="29"/>
  <c r="N29" i="29"/>
  <c r="L30" i="29"/>
  <c r="M30" i="29"/>
  <c r="N30" i="29"/>
  <c r="L31" i="29"/>
  <c r="M31" i="29"/>
  <c r="N31" i="29"/>
  <c r="L32" i="29"/>
  <c r="M32" i="29"/>
  <c r="H8" i="31"/>
  <c r="K8" i="31"/>
  <c r="L8" i="31"/>
  <c r="H9" i="31"/>
  <c r="M9" i="31"/>
  <c r="N9" i="31"/>
  <c r="H10" i="31"/>
  <c r="N10" i="31" s="1"/>
  <c r="L10" i="31"/>
  <c r="H11" i="31"/>
  <c r="K11" i="31"/>
  <c r="H12" i="31"/>
  <c r="N12" i="31" s="1"/>
  <c r="L12" i="31"/>
  <c r="H8" i="32"/>
  <c r="N8" i="32" s="1"/>
  <c r="L8" i="32"/>
  <c r="M8" i="32"/>
  <c r="H9" i="32"/>
  <c r="N9" i="32" s="1"/>
  <c r="L9" i="32"/>
  <c r="M9" i="32"/>
  <c r="H10" i="32"/>
  <c r="K10" i="32"/>
  <c r="L10" i="32"/>
  <c r="H11" i="32"/>
  <c r="H12" i="32"/>
  <c r="L12" i="32"/>
  <c r="N12" i="32"/>
  <c r="L13" i="32"/>
  <c r="N13" i="32"/>
  <c r="L14" i="32"/>
  <c r="N14" i="32"/>
  <c r="H8" i="33"/>
  <c r="N8" i="33" s="1"/>
  <c r="M8" i="33"/>
  <c r="L9" i="33"/>
  <c r="M9" i="33"/>
  <c r="N9" i="33"/>
  <c r="L10" i="33"/>
  <c r="N10" i="33"/>
  <c r="H11" i="33"/>
  <c r="K11" i="33"/>
  <c r="H8" i="34"/>
  <c r="N8" i="34" s="1"/>
  <c r="L8" i="34"/>
  <c r="M8" i="34"/>
  <c r="H8" i="35"/>
  <c r="K8" i="35"/>
  <c r="N8" i="35" s="1"/>
  <c r="L8" i="35"/>
  <c r="L9" i="35" s="1"/>
  <c r="H9" i="35"/>
  <c r="K9" i="35"/>
  <c r="H8" i="36"/>
  <c r="L8" i="36"/>
  <c r="N8" i="36"/>
  <c r="H9" i="36"/>
  <c r="K9" i="36"/>
  <c r="N9" i="36"/>
  <c r="L8" i="37"/>
  <c r="M8" i="37"/>
  <c r="N8" i="37"/>
  <c r="H8" i="38"/>
  <c r="H9" i="38"/>
  <c r="H10" i="38"/>
  <c r="H11" i="38"/>
  <c r="N9" i="26" l="1"/>
  <c r="N8" i="25"/>
  <c r="N8" i="6"/>
  <c r="N8" i="14"/>
  <c r="N9" i="35"/>
  <c r="N8" i="15"/>
  <c r="N28" i="6"/>
  <c r="N13" i="6"/>
  <c r="N10" i="32"/>
  <c r="N10" i="26"/>
  <c r="N8" i="22"/>
  <c r="N9" i="6"/>
  <c r="N28" i="29"/>
  <c r="N9" i="20"/>
  <c r="N17" i="19"/>
  <c r="N8" i="19"/>
  <c r="N9" i="16"/>
  <c r="N8" i="31"/>
  <c r="N14" i="22"/>
  <c r="N26" i="16"/>
</calcChain>
</file>

<file path=xl/sharedStrings.xml><?xml version="1.0" encoding="utf-8"?>
<sst xmlns="http://schemas.openxmlformats.org/spreadsheetml/2006/main" count="1659" uniqueCount="476">
  <si>
    <t>第１４号様式（第４３条）</t>
    <rPh sb="0" eb="1">
      <t>ダイ</t>
    </rPh>
    <rPh sb="3" eb="4">
      <t>ゴウ</t>
    </rPh>
    <rPh sb="4" eb="6">
      <t>ヨウシキ</t>
    </rPh>
    <rPh sb="7" eb="8">
      <t>ダイ</t>
    </rPh>
    <rPh sb="10" eb="11">
      <t>ジョウ</t>
    </rPh>
    <phoneticPr fontId="1"/>
  </si>
  <si>
    <t>コード</t>
    <phoneticPr fontId="1"/>
  </si>
  <si>
    <t>名　称</t>
    <rPh sb="0" eb="3">
      <t>メイショウ</t>
    </rPh>
    <phoneticPr fontId="1"/>
  </si>
  <si>
    <t>01</t>
  </si>
  <si>
    <t>01</t>
    <phoneticPr fontId="1"/>
  </si>
  <si>
    <t>大分類    中分類</t>
  </si>
  <si>
    <t>大分類    中分類</t>
    <rPh sb="0" eb="3">
      <t>ダイブンルイ</t>
    </rPh>
    <rPh sb="7" eb="8">
      <t>チュウ</t>
    </rPh>
    <rPh sb="8" eb="10">
      <t>ブンルイ</t>
    </rPh>
    <phoneticPr fontId="1"/>
  </si>
  <si>
    <t>-01</t>
    <phoneticPr fontId="1"/>
  </si>
  <si>
    <t>一般機器類</t>
  </si>
  <si>
    <t>一般機器類</t>
    <rPh sb="0" eb="2">
      <t>イッパン</t>
    </rPh>
    <rPh sb="2" eb="5">
      <t>キキルイ</t>
    </rPh>
    <phoneticPr fontId="1"/>
  </si>
  <si>
    <t>－衣生活用機器類</t>
    <rPh sb="1" eb="2">
      <t>イ</t>
    </rPh>
    <rPh sb="2" eb="4">
      <t>セイカツ</t>
    </rPh>
    <rPh sb="4" eb="5">
      <t>ヨウ</t>
    </rPh>
    <rPh sb="5" eb="7">
      <t>キキ</t>
    </rPh>
    <rPh sb="7" eb="8">
      <t>ルイ</t>
    </rPh>
    <phoneticPr fontId="1"/>
  </si>
  <si>
    <t>第１４号様式（第４３条）</t>
  </si>
  <si>
    <t>コード</t>
  </si>
  <si>
    <t>小分類</t>
  </si>
  <si>
    <t>名　称</t>
  </si>
  <si>
    <t>年月日</t>
  </si>
  <si>
    <t>証書番号</t>
  </si>
  <si>
    <t>出 納 　事 由</t>
  </si>
  <si>
    <t>品質・形状・その他</t>
  </si>
  <si>
    <t>増</t>
  </si>
  <si>
    <t>減</t>
  </si>
  <si>
    <t>現在高</t>
  </si>
  <si>
    <t>整理番号</t>
  </si>
  <si>
    <t>保管場所等</t>
  </si>
  <si>
    <t>数量</t>
  </si>
  <si>
    <t>単価</t>
  </si>
  <si>
    <t>金額</t>
  </si>
  <si>
    <t>№　　　品名　　洗濯機／衣類乾燥機／その他</t>
    <rPh sb="4" eb="6">
      <t>ヒンメイ</t>
    </rPh>
    <rPh sb="8" eb="11">
      <t>センタクキ</t>
    </rPh>
    <rPh sb="12" eb="14">
      <t>イルイ</t>
    </rPh>
    <rPh sb="14" eb="17">
      <t>カンソウキ</t>
    </rPh>
    <rPh sb="18" eb="21">
      <t>ソノホカ</t>
    </rPh>
    <phoneticPr fontId="1"/>
  </si>
  <si>
    <t>初度調弁</t>
    <rPh sb="0" eb="1">
      <t>ショ</t>
    </rPh>
    <rPh sb="1" eb="2">
      <t>ド</t>
    </rPh>
    <rPh sb="2" eb="3">
      <t>チョウ</t>
    </rPh>
    <rPh sb="3" eb="4">
      <t>ベン</t>
    </rPh>
    <phoneticPr fontId="1"/>
  </si>
  <si>
    <t>ヤマザキ　ジャンボ物干しＷ</t>
    <rPh sb="9" eb="11">
      <t>モノホ</t>
    </rPh>
    <phoneticPr fontId="1"/>
  </si>
  <si>
    <t>デイルーム</t>
  </si>
  <si>
    <t>デイルーム</t>
    <phoneticPr fontId="1"/>
  </si>
  <si>
    <t>初度調弁</t>
  </si>
  <si>
    <t>-0３</t>
    <phoneticPr fontId="1"/>
  </si>
  <si>
    <t>－運動用具類</t>
    <rPh sb="1" eb="2">
      <t>ウン</t>
    </rPh>
    <rPh sb="2" eb="3">
      <t>ドウ</t>
    </rPh>
    <rPh sb="3" eb="5">
      <t>ヨウグ</t>
    </rPh>
    <phoneticPr fontId="1"/>
  </si>
  <si>
    <t>№　　　品名　　運動用具</t>
    <rPh sb="8" eb="10">
      <t>ウンドウ</t>
    </rPh>
    <rPh sb="10" eb="12">
      <t>ヨウグ</t>
    </rPh>
    <phoneticPr fontId="1"/>
  </si>
  <si>
    <t>－運搬機器類</t>
    <rPh sb="1" eb="3">
      <t>ウンパン</t>
    </rPh>
    <phoneticPr fontId="1"/>
  </si>
  <si>
    <t>№　　　品名　　台車／その他</t>
    <rPh sb="8" eb="10">
      <t>ダイシャ</t>
    </rPh>
    <phoneticPr fontId="1"/>
  </si>
  <si>
    <t>－家具・建具類</t>
  </si>
  <si>
    <t>給食室</t>
    <rPh sb="0" eb="3">
      <t>キュウショクシツ</t>
    </rPh>
    <phoneticPr fontId="1"/>
  </si>
  <si>
    <t>-05</t>
    <phoneticPr fontId="1"/>
  </si>
  <si>
    <t>-04</t>
    <phoneticPr fontId="1"/>
  </si>
  <si>
    <t>-06</t>
    <phoneticPr fontId="1"/>
  </si>
  <si>
    <t>－楽器類</t>
    <rPh sb="1" eb="3">
      <t>ガッキ</t>
    </rPh>
    <phoneticPr fontId="1"/>
  </si>
  <si>
    <t>№　　　品名　　楽器類</t>
    <rPh sb="8" eb="10">
      <t>ガッキ</t>
    </rPh>
    <rPh sb="10" eb="11">
      <t>ルイ</t>
    </rPh>
    <phoneticPr fontId="1"/>
  </si>
  <si>
    <t>電子ピアノ　ヤマハクラビノーバCLP-152</t>
    <rPh sb="0" eb="2">
      <t>デンシ</t>
    </rPh>
    <phoneticPr fontId="1"/>
  </si>
  <si>
    <t>-07</t>
    <phoneticPr fontId="1"/>
  </si>
  <si>
    <t>デイルーム</t>
    <phoneticPr fontId="1"/>
  </si>
  <si>
    <t>-08</t>
    <phoneticPr fontId="1"/>
  </si>
  <si>
    <t>－クリーン用品類</t>
    <rPh sb="5" eb="7">
      <t>ヨウヒン</t>
    </rPh>
    <phoneticPr fontId="1"/>
  </si>
  <si>
    <t>№　　　品名　　掃除用具類</t>
    <rPh sb="8" eb="10">
      <t>ソウジ</t>
    </rPh>
    <rPh sb="10" eb="12">
      <t>ヨウグ</t>
    </rPh>
    <rPh sb="12" eb="13">
      <t>ルイ</t>
    </rPh>
    <phoneticPr fontId="1"/>
  </si>
  <si>
    <t>-14</t>
  </si>
  <si>
    <t>-14</t>
    <phoneticPr fontId="1"/>
  </si>
  <si>
    <t>－文具・事務用機器類</t>
  </si>
  <si>
    <t>事務室</t>
  </si>
  <si>
    <t>-16</t>
    <phoneticPr fontId="1"/>
  </si>
  <si>
    <t>－冷暖房・空調器具類</t>
    <rPh sb="1" eb="4">
      <t>レイダンボウ</t>
    </rPh>
    <rPh sb="5" eb="7">
      <t>クウチョウ</t>
    </rPh>
    <rPh sb="7" eb="9">
      <t>キグ</t>
    </rPh>
    <phoneticPr fontId="1"/>
  </si>
  <si>
    <t>№　　　品名　　冷暖房・空調器具類</t>
    <rPh sb="8" eb="11">
      <t>レイダンボウ</t>
    </rPh>
    <rPh sb="12" eb="14">
      <t>クウチョウ</t>
    </rPh>
    <rPh sb="14" eb="16">
      <t>キグ</t>
    </rPh>
    <phoneticPr fontId="1"/>
  </si>
  <si>
    <t>-99</t>
    <phoneticPr fontId="1"/>
  </si>
  <si>
    <t>－その他の一般器具・機器類</t>
    <rPh sb="1" eb="4">
      <t>ソノタ</t>
    </rPh>
    <rPh sb="5" eb="7">
      <t>イッパン</t>
    </rPh>
    <rPh sb="7" eb="9">
      <t>キグ</t>
    </rPh>
    <rPh sb="10" eb="12">
      <t>キキ</t>
    </rPh>
    <phoneticPr fontId="1"/>
  </si>
  <si>
    <t>-20</t>
    <phoneticPr fontId="1"/>
  </si>
  <si>
    <t>03</t>
  </si>
  <si>
    <t>03</t>
    <phoneticPr fontId="1"/>
  </si>
  <si>
    <t>医療用機器類</t>
  </si>
  <si>
    <t>医療用機器類</t>
    <rPh sb="0" eb="3">
      <t>イリョウヨウ</t>
    </rPh>
    <rPh sb="3" eb="6">
      <t>キキルイ</t>
    </rPh>
    <phoneticPr fontId="1"/>
  </si>
  <si>
    <t>－看護関連機器類</t>
    <rPh sb="1" eb="3">
      <t>カンゴ</t>
    </rPh>
    <rPh sb="3" eb="5">
      <t>カンレン</t>
    </rPh>
    <rPh sb="5" eb="7">
      <t>キキ</t>
    </rPh>
    <phoneticPr fontId="1"/>
  </si>
  <si>
    <t>05</t>
  </si>
  <si>
    <t>-01</t>
    <phoneticPr fontId="1"/>
  </si>
  <si>
    <t>情報及び通信機器類</t>
  </si>
  <si>
    <t>-02</t>
    <phoneticPr fontId="1"/>
  </si>
  <si>
    <t>－写真・映写機類</t>
    <rPh sb="1" eb="3">
      <t>シャシン</t>
    </rPh>
    <rPh sb="4" eb="5">
      <t>エイゾウ</t>
    </rPh>
    <rPh sb="5" eb="6">
      <t>シャ</t>
    </rPh>
    <rPh sb="6" eb="7">
      <t>キ</t>
    </rPh>
    <rPh sb="7" eb="8">
      <t>ルイ</t>
    </rPh>
    <phoneticPr fontId="1"/>
  </si>
  <si>
    <t>-03</t>
    <phoneticPr fontId="1"/>
  </si>
  <si>
    <t>－情報処理関連機器類</t>
    <rPh sb="1" eb="3">
      <t>ジョウホウ</t>
    </rPh>
    <rPh sb="3" eb="5">
      <t>ショリ</t>
    </rPh>
    <rPh sb="5" eb="7">
      <t>カンレン</t>
    </rPh>
    <rPh sb="9" eb="10">
      <t>ルイ</t>
    </rPh>
    <phoneticPr fontId="1"/>
  </si>
  <si>
    <t>－有線・無線通信関連機器類</t>
    <rPh sb="1" eb="3">
      <t>ユウセン</t>
    </rPh>
    <rPh sb="4" eb="6">
      <t>ムセン</t>
    </rPh>
    <rPh sb="6" eb="8">
      <t>ツウシン</t>
    </rPh>
    <rPh sb="8" eb="10">
      <t>カンレン</t>
    </rPh>
    <rPh sb="12" eb="13">
      <t>ルイ</t>
    </rPh>
    <phoneticPr fontId="1"/>
  </si>
  <si>
    <t>-06</t>
    <phoneticPr fontId="1"/>
  </si>
  <si>
    <t>06</t>
    <phoneticPr fontId="1"/>
  </si>
  <si>
    <t>工作及び作業用機器類</t>
    <rPh sb="0" eb="2">
      <t>コウサク</t>
    </rPh>
    <rPh sb="4" eb="7">
      <t>サギョウヨウ</t>
    </rPh>
    <phoneticPr fontId="1"/>
  </si>
  <si>
    <t>－工具及び道具類</t>
    <rPh sb="1" eb="3">
      <t>コウグ</t>
    </rPh>
    <rPh sb="3" eb="4">
      <t>オヨ</t>
    </rPh>
    <rPh sb="5" eb="7">
      <t>ドウグ</t>
    </rPh>
    <rPh sb="7" eb="8">
      <t>ルイ</t>
    </rPh>
    <phoneticPr fontId="1"/>
  </si>
  <si>
    <t>07</t>
    <phoneticPr fontId="1"/>
  </si>
  <si>
    <t>船車類</t>
    <rPh sb="0" eb="1">
      <t>フネ</t>
    </rPh>
    <rPh sb="1" eb="2">
      <t>クルマ</t>
    </rPh>
    <rPh sb="2" eb="3">
      <t>ルイ</t>
    </rPh>
    <phoneticPr fontId="1"/>
  </si>
  <si>
    <t>－普通自動車</t>
    <rPh sb="1" eb="3">
      <t>フツウ</t>
    </rPh>
    <rPh sb="3" eb="6">
      <t>ジドウシャ</t>
    </rPh>
    <phoneticPr fontId="1"/>
  </si>
  <si>
    <t>10</t>
    <phoneticPr fontId="1"/>
  </si>
  <si>
    <t>図書類</t>
    <rPh sb="0" eb="2">
      <t>トショ</t>
    </rPh>
    <phoneticPr fontId="1"/>
  </si>
  <si>
    <t>-03</t>
    <phoneticPr fontId="1"/>
  </si>
  <si>
    <t>初度調弁</t>
    <rPh sb="0" eb="1">
      <t>ショ</t>
    </rPh>
    <rPh sb="1" eb="2">
      <t>ド</t>
    </rPh>
    <rPh sb="2" eb="3">
      <t>チョウ</t>
    </rPh>
    <rPh sb="3" eb="4">
      <t>ベン</t>
    </rPh>
    <phoneticPr fontId="1"/>
  </si>
  <si>
    <t>№　　　品名　　その他一般器具・機器類</t>
    <rPh sb="8" eb="11">
      <t>ソノホカ</t>
    </rPh>
    <rPh sb="11" eb="13">
      <t>イッパン</t>
    </rPh>
    <rPh sb="13" eb="15">
      <t>キグ</t>
    </rPh>
    <rPh sb="16" eb="18">
      <t>キキ</t>
    </rPh>
    <phoneticPr fontId="1"/>
  </si>
  <si>
    <t>№　　　品名　　パソコン</t>
    <phoneticPr fontId="1"/>
  </si>
  <si>
    <t>-05</t>
    <phoneticPr fontId="1"/>
  </si>
  <si>
    <t>－診断用機械器具</t>
    <rPh sb="1" eb="4">
      <t>シンダンヨウ</t>
    </rPh>
    <rPh sb="4" eb="6">
      <t>キカイ</t>
    </rPh>
    <rPh sb="6" eb="8">
      <t>キグ</t>
    </rPh>
    <phoneticPr fontId="1"/>
  </si>
  <si>
    <t>№　　　品名　　診断用機械器具</t>
    <rPh sb="8" eb="11">
      <t>シンダンヨウ</t>
    </rPh>
    <rPh sb="11" eb="13">
      <t>キカイ</t>
    </rPh>
    <rPh sb="13" eb="15">
      <t>キグ</t>
    </rPh>
    <phoneticPr fontId="1"/>
  </si>
  <si>
    <t>－処置用機械器具</t>
    <rPh sb="1" eb="3">
      <t>ショチ</t>
    </rPh>
    <phoneticPr fontId="1"/>
  </si>
  <si>
    <t>－家庭用治療器</t>
    <rPh sb="1" eb="4">
      <t>カテイヨウ</t>
    </rPh>
    <rPh sb="4" eb="7">
      <t>チリョウキ</t>
    </rPh>
    <phoneticPr fontId="1"/>
  </si>
  <si>
    <t>№　　　品名　　家庭用治療器</t>
    <rPh sb="8" eb="11">
      <t>カテイヨウ</t>
    </rPh>
    <rPh sb="11" eb="13">
      <t>チリョウ</t>
    </rPh>
    <phoneticPr fontId="1"/>
  </si>
  <si>
    <t>№　　　品名　　写真・映写機類</t>
    <rPh sb="8" eb="10">
      <t>シャシン</t>
    </rPh>
    <rPh sb="11" eb="12">
      <t>エイゾウ</t>
    </rPh>
    <rPh sb="12" eb="13">
      <t>シャ</t>
    </rPh>
    <rPh sb="13" eb="14">
      <t>キ</t>
    </rPh>
    <rPh sb="14" eb="15">
      <t>ルイ</t>
    </rPh>
    <phoneticPr fontId="1"/>
  </si>
  <si>
    <t>№　　　品名　　工具セット</t>
    <rPh sb="8" eb="10">
      <t>コウグ</t>
    </rPh>
    <phoneticPr fontId="1"/>
  </si>
  <si>
    <t>木工具セット　ウチダ　400-0126</t>
    <rPh sb="0" eb="2">
      <t>モッコウ</t>
    </rPh>
    <rPh sb="2" eb="3">
      <t>グ</t>
    </rPh>
    <phoneticPr fontId="1"/>
  </si>
  <si>
    <t>№　　　品名　　電話／ＦＡＸ等</t>
    <rPh sb="8" eb="10">
      <t>デンワ</t>
    </rPh>
    <rPh sb="14" eb="15">
      <t>ナド</t>
    </rPh>
    <phoneticPr fontId="1"/>
  </si>
  <si>
    <t>№３　　　品名　　テーブル</t>
    <phoneticPr fontId="1"/>
  </si>
  <si>
    <t>№２　　　品名　　事務用機器類</t>
    <phoneticPr fontId="1"/>
  </si>
  <si>
    <t>－文具・事務用機器類</t>
    <rPh sb="1" eb="3">
      <t>ブング</t>
    </rPh>
    <rPh sb="4" eb="6">
      <t>ジム</t>
    </rPh>
    <phoneticPr fontId="1"/>
  </si>
  <si>
    <t>裁縫道具セット 　ウチダ332-3101</t>
    <rPh sb="0" eb="2">
      <t>サイホウ</t>
    </rPh>
    <rPh sb="2" eb="4">
      <t>ドウグ</t>
    </rPh>
    <phoneticPr fontId="1"/>
  </si>
  <si>
    <t>脱衣室</t>
    <rPh sb="0" eb="3">
      <t>ダツイシツ</t>
    </rPh>
    <phoneticPr fontId="1"/>
  </si>
  <si>
    <t>洗濯機　松下NA-F60HP1-C5</t>
    <rPh sb="0" eb="3">
      <t>センタクキ</t>
    </rPh>
    <rPh sb="4" eb="6">
      <t>マツシタ</t>
    </rPh>
    <phoneticPr fontId="1"/>
  </si>
  <si>
    <t>乾燥機　松下NH-D45H1-C　ユニット台付</t>
    <rPh sb="0" eb="3">
      <t>カンソウキ</t>
    </rPh>
    <rPh sb="4" eb="6">
      <t>マツシタ</t>
    </rPh>
    <rPh sb="21" eb="22">
      <t>ダイ</t>
    </rPh>
    <rPh sb="22" eb="23">
      <t>ツ</t>
    </rPh>
    <phoneticPr fontId="1"/>
  </si>
  <si>
    <t>掃除機　松下MC-S91VP-C</t>
    <rPh sb="0" eb="3">
      <t>ソウジキ</t>
    </rPh>
    <rPh sb="4" eb="6">
      <t>マツシタ</t>
    </rPh>
    <phoneticPr fontId="1"/>
  </si>
  <si>
    <t>擬音笛一式（６点）　ウチダ370-7206</t>
    <rPh sb="0" eb="2">
      <t>ギオン</t>
    </rPh>
    <rPh sb="2" eb="3">
      <t>フエ</t>
    </rPh>
    <rPh sb="3" eb="5">
      <t>イッシキ</t>
    </rPh>
    <rPh sb="7" eb="8">
      <t>テン</t>
    </rPh>
    <phoneticPr fontId="1"/>
  </si>
  <si>
    <t>得点記録板　ウチダ346-5020</t>
    <rPh sb="0" eb="2">
      <t>トクテン</t>
    </rPh>
    <rPh sb="2" eb="4">
      <t>キロク</t>
    </rPh>
    <rPh sb="4" eb="5">
      <t>バン</t>
    </rPh>
    <phoneticPr fontId="1"/>
  </si>
  <si>
    <t>矢向地域ケアプラザ</t>
    <rPh sb="0" eb="2">
      <t>ヤコウ</t>
    </rPh>
    <rPh sb="2" eb="4">
      <t>チイキ</t>
    </rPh>
    <phoneticPr fontId="1"/>
  </si>
  <si>
    <t>ホワイトボード ITO WHWF-36</t>
    <phoneticPr fontId="1"/>
  </si>
  <si>
    <t>座卓　ITO ZPD-5</t>
    <rPh sb="0" eb="2">
      <t>ザタク</t>
    </rPh>
    <phoneticPr fontId="1"/>
  </si>
  <si>
    <t>携帯用酸素吸入器　ウチダ　821-096636</t>
    <rPh sb="0" eb="3">
      <t>ケイタイヨウ</t>
    </rPh>
    <rPh sb="3" eb="5">
      <t>サンソ</t>
    </rPh>
    <rPh sb="5" eb="8">
      <t>キュウニュウキ</t>
    </rPh>
    <phoneticPr fontId="1"/>
  </si>
  <si>
    <t>№　　　品名　　処置用機械器具</t>
    <rPh sb="8" eb="10">
      <t>ショチ</t>
    </rPh>
    <phoneticPr fontId="1"/>
  </si>
  <si>
    <t>携帯用吸引器　ムラナカ 011-003-01</t>
    <rPh sb="0" eb="3">
      <t>ケイタイヨウ</t>
    </rPh>
    <rPh sb="3" eb="5">
      <t>キュウインキ</t>
    </rPh>
    <rPh sb="5" eb="6">
      <t>キ</t>
    </rPh>
    <phoneticPr fontId="1"/>
  </si>
  <si>
    <t>冷蔵庫　松下　NR-B13T1-A ミストブルー</t>
    <rPh sb="0" eb="3">
      <t>レイゾウコ</t>
    </rPh>
    <rPh sb="4" eb="6">
      <t>マツシタ</t>
    </rPh>
    <phoneticPr fontId="1"/>
  </si>
  <si>
    <t>ジャーポット　松下　NC-EXA38-W</t>
    <rPh sb="7" eb="9">
      <t>マツシタ</t>
    </rPh>
    <phoneticPr fontId="1"/>
  </si>
  <si>
    <t>イージーケアテーブル　ITO ECT-3</t>
    <phoneticPr fontId="1"/>
  </si>
  <si>
    <t>イージーケアテーブル　ITO ECW-3</t>
    <phoneticPr fontId="1"/>
  </si>
  <si>
    <t>会議チェア　ITO RC-2130N  アーム付き</t>
    <rPh sb="0" eb="2">
      <t>カイギ</t>
    </rPh>
    <rPh sb="23" eb="24">
      <t>ツ</t>
    </rPh>
    <phoneticPr fontId="1"/>
  </si>
  <si>
    <t>ベンチ　ITO KB-180</t>
    <phoneticPr fontId="1"/>
  </si>
  <si>
    <t>ランドリーワゴン　ウチダ　688-0361</t>
    <phoneticPr fontId="1"/>
  </si>
  <si>
    <t>脱衣室</t>
    <rPh sb="0" eb="3">
      <t>ダツイシツ</t>
    </rPh>
    <phoneticPr fontId="1"/>
  </si>
  <si>
    <t>衝立　ウチダ　530-0613</t>
    <rPh sb="0" eb="2">
      <t>ツイタテ</t>
    </rPh>
    <phoneticPr fontId="1"/>
  </si>
  <si>
    <t>電気カミソリ　松下　ES702SC</t>
    <rPh sb="0" eb="2">
      <t>デンキ</t>
    </rPh>
    <rPh sb="7" eb="9">
      <t>マツシタ</t>
    </rPh>
    <phoneticPr fontId="1"/>
  </si>
  <si>
    <t>蓄熱ファンヒーター　松下　FE-14S1M-H</t>
    <rPh sb="0" eb="2">
      <t>チクネツ</t>
    </rPh>
    <rPh sb="10" eb="12">
      <t>マツシタ</t>
    </rPh>
    <phoneticPr fontId="1"/>
  </si>
  <si>
    <t>ロッカー　ITO LK-92W</t>
    <phoneticPr fontId="1"/>
  </si>
  <si>
    <t>調理員控室</t>
    <rPh sb="0" eb="3">
      <t>チョウリイン</t>
    </rPh>
    <rPh sb="3" eb="5">
      <t>ヒカエシツ</t>
    </rPh>
    <phoneticPr fontId="1"/>
  </si>
  <si>
    <t>矢向地域ケアプラザ</t>
    <rPh sb="0" eb="2">
      <t>ヤコウ</t>
    </rPh>
    <rPh sb="2" eb="4">
      <t>チイキ</t>
    </rPh>
    <phoneticPr fontId="1"/>
  </si>
  <si>
    <t>07</t>
    <phoneticPr fontId="1"/>
  </si>
  <si>
    <t>船車類</t>
    <rPh sb="0" eb="1">
      <t>フネ</t>
    </rPh>
    <rPh sb="1" eb="2">
      <t>クルマ</t>
    </rPh>
    <rPh sb="2" eb="3">
      <t>ルイ</t>
    </rPh>
    <phoneticPr fontId="1"/>
  </si>
  <si>
    <t>－自転車</t>
    <rPh sb="1" eb="4">
      <t>ジテンシャ</t>
    </rPh>
    <phoneticPr fontId="1"/>
  </si>
  <si>
    <t>№　　　品名　　自転車</t>
    <rPh sb="8" eb="11">
      <t>ジテンシャ</t>
    </rPh>
    <phoneticPr fontId="1"/>
  </si>
  <si>
    <t>倉庫</t>
    <rPh sb="0" eb="2">
      <t>ソウコ</t>
    </rPh>
    <phoneticPr fontId="1"/>
  </si>
  <si>
    <t>ロッカー　ITO LK-3SW</t>
    <phoneticPr fontId="1"/>
  </si>
  <si>
    <t>会議テーブル　ITO　YZ-U1890NK</t>
    <rPh sb="0" eb="2">
      <t>カイギ</t>
    </rPh>
    <phoneticPr fontId="1"/>
  </si>
  <si>
    <t>矢向地域ケアプラザ</t>
    <rPh sb="0" eb="1">
      <t>ヤ</t>
    </rPh>
    <rPh sb="1" eb="2">
      <t>コウ</t>
    </rPh>
    <rPh sb="2" eb="4">
      <t>チイキ</t>
    </rPh>
    <phoneticPr fontId="1"/>
  </si>
  <si>
    <t>テプラ　キングジム SR707</t>
    <phoneticPr fontId="1"/>
  </si>
  <si>
    <t>スチール製ペーパーカッター　LION 208-22</t>
    <rPh sb="4" eb="5">
      <t>セイ</t>
    </rPh>
    <phoneticPr fontId="1"/>
  </si>
  <si>
    <t>レーザープリンター CANON LBP-310</t>
    <phoneticPr fontId="1"/>
  </si>
  <si>
    <t>事務室</t>
    <rPh sb="0" eb="3">
      <t>ジムシツ</t>
    </rPh>
    <phoneticPr fontId="1"/>
  </si>
  <si>
    <t>連結用脚　ITO　30-14Ｆ</t>
    <rPh sb="0" eb="2">
      <t>レンケツ</t>
    </rPh>
    <rPh sb="2" eb="3">
      <t>ヨウ</t>
    </rPh>
    <rPh sb="3" eb="4">
      <t>アシ</t>
    </rPh>
    <phoneticPr fontId="1"/>
  </si>
  <si>
    <t>事務用イス　ITO YN-8A</t>
    <rPh sb="0" eb="3">
      <t>ジムヨウ</t>
    </rPh>
    <phoneticPr fontId="1"/>
  </si>
  <si>
    <t>事務用イス　ITO YN-6A</t>
    <rPh sb="0" eb="3">
      <t>ジムヨウ</t>
    </rPh>
    <phoneticPr fontId="1"/>
  </si>
  <si>
    <t>パンフレットラック　ITO KA4-12</t>
    <phoneticPr fontId="1"/>
  </si>
  <si>
    <t>カメラ　ミノルタ　カピオス２５</t>
    <phoneticPr fontId="1"/>
  </si>
  <si>
    <t xml:space="preserve">ホワイトボード ITO CH34 </t>
    <phoneticPr fontId="1"/>
  </si>
  <si>
    <t>№１　　　品名　　ホワイトボード／掲示板</t>
    <rPh sb="17" eb="20">
      <t>ケイジバン</t>
    </rPh>
    <phoneticPr fontId="1"/>
  </si>
  <si>
    <t>掲示板　ITO PD34</t>
    <rPh sb="0" eb="3">
      <t>ケイジバン</t>
    </rPh>
    <phoneticPr fontId="1"/>
  </si>
  <si>
    <t>図書類</t>
    <rPh sb="0" eb="2">
      <t>トショ</t>
    </rPh>
    <phoneticPr fontId="1"/>
  </si>
  <si>
    <t>－図書類</t>
    <rPh sb="1" eb="4">
      <t>トショルイ</t>
    </rPh>
    <phoneticPr fontId="1"/>
  </si>
  <si>
    <t>№　　　品名　　書籍</t>
    <rPh sb="8" eb="10">
      <t>ショセキ</t>
    </rPh>
    <phoneticPr fontId="1"/>
  </si>
  <si>
    <t>10</t>
    <phoneticPr fontId="1"/>
  </si>
  <si>
    <t>-01</t>
    <phoneticPr fontId="1"/>
  </si>
  <si>
    <t>－情報ソフトウエア</t>
    <rPh sb="1" eb="3">
      <t>ジョウホウ</t>
    </rPh>
    <phoneticPr fontId="1"/>
  </si>
  <si>
    <t>№　　　品名　　情報ソフトウエア</t>
    <rPh sb="8" eb="10">
      <t>ジョウホウ</t>
    </rPh>
    <phoneticPr fontId="1"/>
  </si>
  <si>
    <t>電子レンジ　松下NE-N25-HM</t>
    <rPh sb="0" eb="2">
      <t>デンシ</t>
    </rPh>
    <rPh sb="6" eb="8">
      <t>マツシタ</t>
    </rPh>
    <phoneticPr fontId="1"/>
  </si>
  <si>
    <t>電気ジャー炊飯器　松下SR-MH18W</t>
    <rPh sb="0" eb="2">
      <t>デンキ</t>
    </rPh>
    <phoneticPr fontId="1"/>
  </si>
  <si>
    <t>蒸し器　シルバーアロー 152-9</t>
    <rPh sb="0" eb="1">
      <t>ム</t>
    </rPh>
    <rPh sb="2" eb="3">
      <t>キ</t>
    </rPh>
    <phoneticPr fontId="1"/>
  </si>
  <si>
    <t>センターテーブル　ITO M-12NK</t>
    <phoneticPr fontId="1"/>
  </si>
  <si>
    <t>引違書庫　ITO 3355P</t>
    <rPh sb="0" eb="1">
      <t>ヒ</t>
    </rPh>
    <rPh sb="1" eb="2">
      <t>チガ</t>
    </rPh>
    <rPh sb="2" eb="4">
      <t>ショコ</t>
    </rPh>
    <phoneticPr fontId="1"/>
  </si>
  <si>
    <t>引違書庫　ITO 3350P</t>
    <rPh sb="0" eb="1">
      <t>ヒ</t>
    </rPh>
    <rPh sb="1" eb="2">
      <t>チガ</t>
    </rPh>
    <rPh sb="2" eb="4">
      <t>ショコ</t>
    </rPh>
    <phoneticPr fontId="1"/>
  </si>
  <si>
    <t>引違書庫ベース　　ITO 303B</t>
    <rPh sb="0" eb="1">
      <t>ヒ</t>
    </rPh>
    <rPh sb="1" eb="2">
      <t>チガ</t>
    </rPh>
    <rPh sb="2" eb="4">
      <t>ショコ</t>
    </rPh>
    <phoneticPr fontId="1"/>
  </si>
  <si>
    <t>会議テーブル　ITO　RE-1NG</t>
    <rPh sb="0" eb="2">
      <t>カイギ</t>
    </rPh>
    <phoneticPr fontId="1"/>
  </si>
  <si>
    <t>多目的ホール</t>
    <rPh sb="0" eb="3">
      <t>タモクテキ</t>
    </rPh>
    <phoneticPr fontId="1"/>
  </si>
  <si>
    <t>折り畳みイス収納台車　ITO CW-30L</t>
    <rPh sb="0" eb="3">
      <t>オリタタ</t>
    </rPh>
    <rPh sb="6" eb="8">
      <t>シュウノウ</t>
    </rPh>
    <rPh sb="8" eb="10">
      <t>ダイシャ</t>
    </rPh>
    <phoneticPr fontId="1"/>
  </si>
  <si>
    <t>演台　ITO ET-33NK</t>
    <rPh sb="0" eb="2">
      <t>エンダイ</t>
    </rPh>
    <phoneticPr fontId="1"/>
  </si>
  <si>
    <t>会議テーブル　ITO　SK-1890NK</t>
    <rPh sb="0" eb="2">
      <t>カイギ</t>
    </rPh>
    <phoneticPr fontId="1"/>
  </si>
  <si>
    <t>ボランティアコーナー</t>
    <phoneticPr fontId="1"/>
  </si>
  <si>
    <t>ボランティアコーナー</t>
    <phoneticPr fontId="1"/>
  </si>
  <si>
    <t>地域ケアルーム</t>
    <rPh sb="0" eb="2">
      <t>チイキ</t>
    </rPh>
    <phoneticPr fontId="1"/>
  </si>
  <si>
    <t>初度調弁</t>
    <rPh sb="0" eb="1">
      <t>ショ</t>
    </rPh>
    <rPh sb="1" eb="2">
      <t>ド</t>
    </rPh>
    <rPh sb="2" eb="3">
      <t>チョウ</t>
    </rPh>
    <rPh sb="3" eb="4">
      <t>ベン</t>
    </rPh>
    <phoneticPr fontId="1"/>
  </si>
  <si>
    <t>ＣＤラジオカセット　松下RX-ED90-K</t>
    <rPh sb="10" eb="12">
      <t>マツシタ</t>
    </rPh>
    <phoneticPr fontId="1"/>
  </si>
  <si>
    <t>輪投げ　ウチダ　792-056730</t>
    <rPh sb="0" eb="2">
      <t>ワナ</t>
    </rPh>
    <phoneticPr fontId="1"/>
  </si>
  <si>
    <t>ゲートボールセット　ウチダTD-2　829-070972</t>
    <phoneticPr fontId="1"/>
  </si>
  <si>
    <t>休養室</t>
    <rPh sb="0" eb="2">
      <t>キュウヨウ</t>
    </rPh>
    <rPh sb="2" eb="3">
      <t>シツ</t>
    </rPh>
    <phoneticPr fontId="1"/>
  </si>
  <si>
    <t>自動秤　シルバーアロー　238-3</t>
    <rPh sb="0" eb="2">
      <t>ジドウ</t>
    </rPh>
    <rPh sb="2" eb="3">
      <t>ハカリ</t>
    </rPh>
    <phoneticPr fontId="1"/>
  </si>
  <si>
    <t>大玉ボール 世界文化社　紅白セット</t>
    <rPh sb="0" eb="2">
      <t>オオタマ</t>
    </rPh>
    <rPh sb="6" eb="8">
      <t>セカイ</t>
    </rPh>
    <rPh sb="8" eb="11">
      <t>ブンカシャ</t>
    </rPh>
    <rPh sb="12" eb="14">
      <t>コウハク</t>
    </rPh>
    <phoneticPr fontId="1"/>
  </si>
  <si>
    <t>連結式デスク　ITO　30-NK1214E</t>
    <rPh sb="0" eb="2">
      <t>レンケツ</t>
    </rPh>
    <rPh sb="2" eb="3">
      <t>シキ</t>
    </rPh>
    <phoneticPr fontId="1"/>
  </si>
  <si>
    <t>-05</t>
    <phoneticPr fontId="1"/>
  </si>
  <si>
    <t>－家具・建具類</t>
    <rPh sb="1" eb="3">
      <t>カグ</t>
    </rPh>
    <rPh sb="4" eb="6">
      <t>タテグ</t>
    </rPh>
    <phoneticPr fontId="1"/>
  </si>
  <si>
    <t>会議テーブル　ITO　YH-R1875NG</t>
    <rPh sb="0" eb="2">
      <t>カイギ</t>
    </rPh>
    <phoneticPr fontId="1"/>
  </si>
  <si>
    <t>机　ITO 100CG-851</t>
    <rPh sb="0" eb="1">
      <t>ツクエ</t>
    </rPh>
    <phoneticPr fontId="1"/>
  </si>
  <si>
    <t>調理員控室</t>
    <rPh sb="0" eb="3">
      <t>チョウリイン</t>
    </rPh>
    <rPh sb="3" eb="5">
      <t>ヒカエシツ</t>
    </rPh>
    <phoneticPr fontId="1"/>
  </si>
  <si>
    <t>インサイドワゴン　ITO 30L-NG462A</t>
    <phoneticPr fontId="1"/>
  </si>
  <si>
    <t>インサイドワゴン　ITO 30-NG463A</t>
    <phoneticPr fontId="1"/>
  </si>
  <si>
    <t>コンピュータデスク　OR-NK 128C</t>
    <phoneticPr fontId="1"/>
  </si>
  <si>
    <t>会議用チェア　ITO FX-4</t>
    <rPh sb="0" eb="2">
      <t>カイギ</t>
    </rPh>
    <rPh sb="2" eb="3">
      <t>ヨウ</t>
    </rPh>
    <phoneticPr fontId="1"/>
  </si>
  <si>
    <t>会議用チェア　ITO FC-4</t>
    <rPh sb="0" eb="2">
      <t>カイギ</t>
    </rPh>
    <rPh sb="2" eb="3">
      <t>ヨウ</t>
    </rPh>
    <phoneticPr fontId="1"/>
  </si>
  <si>
    <t>会議用チェア　ITO RV-H4</t>
    <rPh sb="0" eb="2">
      <t>カイギ</t>
    </rPh>
    <rPh sb="2" eb="3">
      <t>ヨウ</t>
    </rPh>
    <phoneticPr fontId="1"/>
  </si>
  <si>
    <t>会議用チェア　ITO FN-4</t>
    <rPh sb="0" eb="2">
      <t>カイギ</t>
    </rPh>
    <rPh sb="2" eb="3">
      <t>ヨウ</t>
    </rPh>
    <phoneticPr fontId="1"/>
  </si>
  <si>
    <t>事務用イス　ITO YN-6</t>
    <rPh sb="0" eb="3">
      <t>ジムヨウ</t>
    </rPh>
    <phoneticPr fontId="1"/>
  </si>
  <si>
    <t>休憩室</t>
    <rPh sb="0" eb="3">
      <t>キュウケイシツ</t>
    </rPh>
    <phoneticPr fontId="1"/>
  </si>
  <si>
    <t>調理室</t>
    <rPh sb="0" eb="3">
      <t>チョウリシツ</t>
    </rPh>
    <phoneticPr fontId="1"/>
  </si>
  <si>
    <t>-05</t>
    <phoneticPr fontId="1"/>
  </si>
  <si>
    <t>椅子　ITO ERL-L6</t>
    <rPh sb="0" eb="2">
      <t>イス</t>
    </rPh>
    <phoneticPr fontId="1"/>
  </si>
  <si>
    <t>ロビー</t>
    <phoneticPr fontId="1"/>
  </si>
  <si>
    <t>アームチェア　ITO　M20-AC</t>
    <phoneticPr fontId="1"/>
  </si>
  <si>
    <t>ロビーチェア　ITO RLJ-4</t>
    <phoneticPr fontId="1"/>
  </si>
  <si>
    <t>ロビー</t>
    <phoneticPr fontId="1"/>
  </si>
  <si>
    <t>男性更衣室</t>
    <rPh sb="0" eb="2">
      <t>ダンセイ</t>
    </rPh>
    <rPh sb="2" eb="5">
      <t>コウイシツ</t>
    </rPh>
    <phoneticPr fontId="1"/>
  </si>
  <si>
    <t>女性更衣室</t>
    <rPh sb="0" eb="2">
      <t>ジョセイ</t>
    </rPh>
    <rPh sb="2" eb="5">
      <t>コウイシツ</t>
    </rPh>
    <phoneticPr fontId="1"/>
  </si>
  <si>
    <t>エントランス</t>
    <phoneticPr fontId="1"/>
  </si>
  <si>
    <t>ショーケース ITO FKD-623</t>
    <phoneticPr fontId="1"/>
  </si>
  <si>
    <t>ジャーポット　松下 NC-EXA22</t>
    <rPh sb="7" eb="9">
      <t>マツシタ</t>
    </rPh>
    <phoneticPr fontId="1"/>
  </si>
  <si>
    <t>ジャーポット　松下　NC-EXA30-W</t>
    <rPh sb="7" eb="9">
      <t>マツシタ</t>
    </rPh>
    <phoneticPr fontId="1"/>
  </si>
  <si>
    <t>月間予定表　ITO CHM34S</t>
    <rPh sb="0" eb="2">
      <t>ゲッカン</t>
    </rPh>
    <rPh sb="2" eb="5">
      <t>ヨテイヒョウ</t>
    </rPh>
    <phoneticPr fontId="1"/>
  </si>
  <si>
    <t>掲示板　ITO PD35</t>
    <rPh sb="0" eb="3">
      <t>ケイジバン</t>
    </rPh>
    <phoneticPr fontId="1"/>
  </si>
  <si>
    <t>シュレッダー   LION MSシュレッダー C-38S</t>
    <phoneticPr fontId="1"/>
  </si>
  <si>
    <t>金庫　ITO T-727NG00107</t>
    <rPh sb="0" eb="2">
      <t>キンコ</t>
    </rPh>
    <phoneticPr fontId="1"/>
  </si>
  <si>
    <t>雑誌架　ITO M-1784P</t>
    <rPh sb="0" eb="2">
      <t>ザッシ</t>
    </rPh>
    <rPh sb="2" eb="3">
      <t>カ</t>
    </rPh>
    <phoneticPr fontId="1"/>
  </si>
  <si>
    <t>脚立　ハセガワ　RA-21</t>
    <rPh sb="0" eb="2">
      <t>キャタツ</t>
    </rPh>
    <phoneticPr fontId="1"/>
  </si>
  <si>
    <t>傘立て　ITO UW-S90</t>
    <rPh sb="0" eb="2">
      <t>カサタ</t>
    </rPh>
    <phoneticPr fontId="1"/>
  </si>
  <si>
    <t>医療用吸液器</t>
    <rPh sb="0" eb="3">
      <t>イリョウヨウ</t>
    </rPh>
    <rPh sb="3" eb="4">
      <t>キュウ</t>
    </rPh>
    <rPh sb="4" eb="5">
      <t>エキ</t>
    </rPh>
    <rPh sb="5" eb="6">
      <t>キ</t>
    </rPh>
    <phoneticPr fontId="1"/>
  </si>
  <si>
    <t>車椅子（自操型）　ニッシン　TA-001A　</t>
    <rPh sb="0" eb="3">
      <t>クルマイス</t>
    </rPh>
    <rPh sb="4" eb="5">
      <t>ジ</t>
    </rPh>
    <rPh sb="5" eb="6">
      <t>ミサオ</t>
    </rPh>
    <rPh sb="6" eb="7">
      <t>カタ</t>
    </rPh>
    <phoneticPr fontId="1"/>
  </si>
  <si>
    <t>車椅子（介助型）　ニッシン　NAH-101　</t>
    <rPh sb="0" eb="3">
      <t>クルマイス</t>
    </rPh>
    <rPh sb="4" eb="6">
      <t>カイジョ</t>
    </rPh>
    <rPh sb="6" eb="7">
      <t>カタ</t>
    </rPh>
    <phoneticPr fontId="1"/>
  </si>
  <si>
    <t>リクライニング車椅子　ニッシンNA-118B　</t>
    <rPh sb="7" eb="10">
      <t>クルマイス</t>
    </rPh>
    <phoneticPr fontId="1"/>
  </si>
  <si>
    <t>歩行器　ニッシン　アルコーＤＸ</t>
    <rPh sb="0" eb="3">
      <t>ホコウキ</t>
    </rPh>
    <phoneticPr fontId="1"/>
  </si>
  <si>
    <t>松下 DIVERSITY WIRELESS RECEIVER WX-4020</t>
    <rPh sb="0" eb="2">
      <t>マツシタ</t>
    </rPh>
    <phoneticPr fontId="1"/>
  </si>
  <si>
    <t>松下　120W POWER AMPLIFIER WU-P52</t>
    <rPh sb="0" eb="2">
      <t>マツシタ</t>
    </rPh>
    <phoneticPr fontId="1"/>
  </si>
  <si>
    <t>RAMSA 2CHANNEL POWER AMPLIFIER WP-1200A</t>
    <phoneticPr fontId="1"/>
  </si>
  <si>
    <t>RAMSA GRAPHIC EQUALZWE WZ-9311</t>
    <phoneticPr fontId="1"/>
  </si>
  <si>
    <t>松下　VIDEO CASSETTE RECORDER NV-SB66W</t>
    <rPh sb="0" eb="2">
      <t>マツシタ</t>
    </rPh>
    <phoneticPr fontId="1"/>
  </si>
  <si>
    <t>松下　MULTI LASER DISK PLAYER LX-900</t>
    <rPh sb="0" eb="2">
      <t>マツシタ</t>
    </rPh>
    <phoneticPr fontId="1"/>
  </si>
  <si>
    <t>松下　MULTI LASER DISK PLAYER LX-K580V</t>
    <rPh sb="0" eb="2">
      <t>マツシタ</t>
    </rPh>
    <phoneticPr fontId="1"/>
  </si>
  <si>
    <t>05</t>
    <phoneticPr fontId="1"/>
  </si>
  <si>
    <t>情報及び通信機器類</t>
    <rPh sb="0" eb="2">
      <t>ジョウホウ</t>
    </rPh>
    <rPh sb="2" eb="3">
      <t>オヨ</t>
    </rPh>
    <rPh sb="4" eb="6">
      <t>ツウシン</t>
    </rPh>
    <rPh sb="6" eb="9">
      <t>キキルイ</t>
    </rPh>
    <phoneticPr fontId="1"/>
  </si>
  <si>
    <t>－音響・映像及び放送機器</t>
    <rPh sb="1" eb="3">
      <t>オンキョウ</t>
    </rPh>
    <rPh sb="4" eb="6">
      <t>エイゾウ</t>
    </rPh>
    <rPh sb="6" eb="7">
      <t>オヨ</t>
    </rPh>
    <rPh sb="8" eb="10">
      <t>ホウソウ</t>
    </rPh>
    <rPh sb="10" eb="12">
      <t>キキ</t>
    </rPh>
    <phoneticPr fontId="1"/>
  </si>
  <si>
    <t>№　　　品名　　音響機器類</t>
    <rPh sb="8" eb="10">
      <t>オンキョウ</t>
    </rPh>
    <rPh sb="10" eb="12">
      <t>キキ</t>
    </rPh>
    <rPh sb="12" eb="13">
      <t>ルイ</t>
    </rPh>
    <phoneticPr fontId="1"/>
  </si>
  <si>
    <t>デイルーム</t>
    <phoneticPr fontId="1"/>
  </si>
  <si>
    <t>Technics STEREO CASSETTE DECK RS-TR4 750</t>
    <phoneticPr fontId="1"/>
  </si>
  <si>
    <t>RAMSA POWER CONTROLLER WU-L67</t>
    <phoneticPr fontId="1"/>
  </si>
  <si>
    <t>松下　AUDIO/VIDEO SWITCHER AG-SW100</t>
    <rPh sb="0" eb="2">
      <t>マツシタ</t>
    </rPh>
    <phoneticPr fontId="1"/>
  </si>
  <si>
    <t>松下　VIDEO MONITOR WV-CM 1000</t>
    <rPh sb="0" eb="2">
      <t>マツシタ</t>
    </rPh>
    <phoneticPr fontId="1"/>
  </si>
  <si>
    <t>RAMSA AUDIO MIXER WR-X12</t>
    <phoneticPr fontId="1"/>
  </si>
  <si>
    <t>RAMSA スピーカー　</t>
    <phoneticPr fontId="1"/>
  </si>
  <si>
    <t>松下　TV BS TH-43GF10</t>
    <rPh sb="0" eb="2">
      <t>マツシタ</t>
    </rPh>
    <phoneticPr fontId="1"/>
  </si>
  <si>
    <t>パソコン 富士通　FMV5133DPS</t>
    <rPh sb="5" eb="8">
      <t>フジツウ</t>
    </rPh>
    <phoneticPr fontId="1"/>
  </si>
  <si>
    <t>ノートパソコン 富士通　FMV5120NUS/W</t>
    <rPh sb="8" eb="11">
      <t>フジツウ</t>
    </rPh>
    <phoneticPr fontId="1"/>
  </si>
  <si>
    <t>保管換</t>
    <rPh sb="0" eb="2">
      <t>ホカン</t>
    </rPh>
    <rPh sb="2" eb="3">
      <t>カ</t>
    </rPh>
    <phoneticPr fontId="1"/>
  </si>
  <si>
    <t>ワゴン車</t>
    <rPh sb="3" eb="4">
      <t>シャ</t>
    </rPh>
    <phoneticPr fontId="1"/>
  </si>
  <si>
    <t>№　　　品名　　自動車【重要物品】</t>
    <rPh sb="8" eb="11">
      <t>ジドウシャ</t>
    </rPh>
    <rPh sb="12" eb="14">
      <t>ジュウヨウ</t>
    </rPh>
    <rPh sb="14" eb="16">
      <t>ブッピン</t>
    </rPh>
    <phoneticPr fontId="1"/>
  </si>
  <si>
    <t>車椅子昇降リフト付きワゴン車</t>
    <rPh sb="0" eb="3">
      <t>クルマイス</t>
    </rPh>
    <rPh sb="3" eb="5">
      <t>ショウコウ</t>
    </rPh>
    <rPh sb="8" eb="9">
      <t>ツ</t>
    </rPh>
    <rPh sb="13" eb="14">
      <t>シャ</t>
    </rPh>
    <phoneticPr fontId="1"/>
  </si>
  <si>
    <t>会議用テーブル　ITO YR-1575NG</t>
    <rPh sb="0" eb="3">
      <t>カイギヨウ</t>
    </rPh>
    <phoneticPr fontId="1"/>
  </si>
  <si>
    <t>食堂テーブル　ITO RT-611NB　</t>
    <rPh sb="0" eb="2">
      <t>ショクドウ</t>
    </rPh>
    <phoneticPr fontId="1"/>
  </si>
  <si>
    <t>電話機　NEC ETW-16L-2D(SW)</t>
    <rPh sb="0" eb="3">
      <t>デンワキ</t>
    </rPh>
    <phoneticPr fontId="1"/>
  </si>
  <si>
    <t>FAX   ミノルタ　DI33</t>
    <phoneticPr fontId="1"/>
  </si>
  <si>
    <t>行先予定表 ITO CH34+KK2308</t>
    <rPh sb="0" eb="2">
      <t>イキサキ</t>
    </rPh>
    <rPh sb="2" eb="5">
      <t>ヨテイヒョウ</t>
    </rPh>
    <phoneticPr fontId="1"/>
  </si>
  <si>
    <t>№　　　品名　　楽器類</t>
  </si>
  <si>
    <t>矢向地域ケアプラザ</t>
  </si>
  <si>
    <t>-07</t>
    <phoneticPr fontId="1"/>
  </si>
  <si>
    <t>玩具類及び娯楽装置類</t>
    <rPh sb="0" eb="2">
      <t>ガング</t>
    </rPh>
    <rPh sb="2" eb="3">
      <t>ルイ</t>
    </rPh>
    <rPh sb="3" eb="4">
      <t>オヨ</t>
    </rPh>
    <rPh sb="5" eb="7">
      <t>ゴラク</t>
    </rPh>
    <rPh sb="7" eb="9">
      <t>ソウチ</t>
    </rPh>
    <rPh sb="9" eb="10">
      <t>ルイ</t>
    </rPh>
    <phoneticPr fontId="1"/>
  </si>
  <si>
    <t>　　玩具類及び娯楽装置類</t>
    <rPh sb="2" eb="4">
      <t>ガング</t>
    </rPh>
    <rPh sb="4" eb="5">
      <t>ルイ</t>
    </rPh>
    <rPh sb="5" eb="6">
      <t>オヨ</t>
    </rPh>
    <rPh sb="7" eb="9">
      <t>ゴラク</t>
    </rPh>
    <rPh sb="9" eb="11">
      <t>ソウチ</t>
    </rPh>
    <rPh sb="11" eb="12">
      <t>ルイ</t>
    </rPh>
    <phoneticPr fontId="1"/>
  </si>
  <si>
    <t>-02</t>
    <phoneticPr fontId="1"/>
  </si>
  <si>
    <t>新金額
（備考）</t>
    <rPh sb="0" eb="1">
      <t>シン</t>
    </rPh>
    <rPh sb="1" eb="3">
      <t>キンガク</t>
    </rPh>
    <rPh sb="5" eb="7">
      <t>ビコウ</t>
    </rPh>
    <phoneticPr fontId="1"/>
  </si>
  <si>
    <t>１５－１地域ケアルーム
１５－２ヘルパーナースルーム</t>
    <phoneticPr fontId="1"/>
  </si>
  <si>
    <t>厨房</t>
    <rPh sb="0" eb="2">
      <t>チュウボウ</t>
    </rPh>
    <phoneticPr fontId="1"/>
  </si>
  <si>
    <t>デイルーム</t>
    <phoneticPr fontId="1"/>
  </si>
  <si>
    <t>血圧計　ムラナカ 070-001-14</t>
    <rPh sb="0" eb="3">
      <t>ケツアツケイ</t>
    </rPh>
    <phoneticPr fontId="1"/>
  </si>
  <si>
    <t>-10</t>
    <phoneticPr fontId="1"/>
  </si>
  <si>
    <t>－寝具類</t>
    <rPh sb="1" eb="3">
      <t>シング</t>
    </rPh>
    <phoneticPr fontId="1"/>
  </si>
  <si>
    <t>№　　　品名　　ベッド</t>
    <phoneticPr fontId="1"/>
  </si>
  <si>
    <t>ソファベッド　ITO SR107-SB</t>
    <phoneticPr fontId="1"/>
  </si>
  <si>
    <t>ベッド　KEPRO Japan  HB41-37</t>
    <phoneticPr fontId="1"/>
  </si>
  <si>
    <t>保管場所当</t>
    <rPh sb="0" eb="2">
      <t>ホカン</t>
    </rPh>
    <rPh sb="2" eb="4">
      <t>バショ</t>
    </rPh>
    <rPh sb="4" eb="5">
      <t>トウ</t>
    </rPh>
    <phoneticPr fontId="1"/>
  </si>
  <si>
    <t>－厨房用機器類</t>
    <rPh sb="1" eb="3">
      <t>チュウボウ</t>
    </rPh>
    <rPh sb="3" eb="4">
      <t>ヨウ</t>
    </rPh>
    <rPh sb="4" eb="6">
      <t>キキ</t>
    </rPh>
    <phoneticPr fontId="1"/>
  </si>
  <si>
    <t>№１　　　品名　　厨房・給食室用機器類</t>
    <rPh sb="9" eb="11">
      <t>チュウボウ</t>
    </rPh>
    <rPh sb="12" eb="15">
      <t>キュウショクシツ</t>
    </rPh>
    <rPh sb="15" eb="16">
      <t>ヨウ</t>
    </rPh>
    <rPh sb="16" eb="18">
      <t>キキ</t>
    </rPh>
    <phoneticPr fontId="1"/>
  </si>
  <si>
    <t>スピードカッター　松下MK-K3-W</t>
    <rPh sb="9" eb="11">
      <t>マツシタ</t>
    </rPh>
    <phoneticPr fontId="1"/>
  </si>
  <si>
    <t>-12</t>
    <phoneticPr fontId="1"/>
  </si>
  <si>
    <t>冷蔵庫　松下　NR-B26F2-W</t>
    <rPh sb="4" eb="6">
      <t>マツシタ</t>
    </rPh>
    <phoneticPr fontId="1"/>
  </si>
  <si>
    <t>ワゴン ITO OW-3</t>
    <phoneticPr fontId="1"/>
  </si>
  <si>
    <t>浴室内椅子　ウチダ　720-0041</t>
    <rPh sb="0" eb="3">
      <t>ヨクシツナイ</t>
    </rPh>
    <rPh sb="3" eb="5">
      <t>イス</t>
    </rPh>
    <phoneticPr fontId="1"/>
  </si>
  <si>
    <t>廃車</t>
    <rPh sb="0" eb="2">
      <t>ハイシャ</t>
    </rPh>
    <phoneticPr fontId="1"/>
  </si>
  <si>
    <t>廃棄　１９．７．１１協議</t>
  </si>
  <si>
    <t>廃棄　１９．７．１１協議</t>
    <rPh sb="0" eb="2">
      <t>ハイキ</t>
    </rPh>
    <rPh sb="10" eb="12">
      <t>キョウギ</t>
    </rPh>
    <phoneticPr fontId="1"/>
  </si>
  <si>
    <t>廃棄　１９．７．１１協議</t>
    <phoneticPr fontId="1"/>
  </si>
  <si>
    <t>廃棄　１９．７．１１協議</t>
    <phoneticPr fontId="1"/>
  </si>
  <si>
    <t>廃棄　１９．７．１１協議</t>
    <phoneticPr fontId="1"/>
  </si>
  <si>
    <t>廃棄　１９．７．１１協議</t>
    <phoneticPr fontId="1"/>
  </si>
  <si>
    <t>廃棄　１９．７．１１協議</t>
    <phoneticPr fontId="1"/>
  </si>
  <si>
    <t>廃棄　１９．７．１１協議</t>
    <phoneticPr fontId="1"/>
  </si>
  <si>
    <t>廃棄　１９．８．９協議</t>
    <phoneticPr fontId="1"/>
  </si>
  <si>
    <t>廃棄　20．3．14協議</t>
    <phoneticPr fontId="1"/>
  </si>
  <si>
    <t>脱衣室　廃棄　２１．６．１０協議（一台廃棄）</t>
    <rPh sb="0" eb="3">
      <t>ダツイシツ</t>
    </rPh>
    <rPh sb="4" eb="6">
      <t>ハイキ</t>
    </rPh>
    <rPh sb="14" eb="16">
      <t>キョウギ</t>
    </rPh>
    <rPh sb="17" eb="19">
      <t>イチダイ</t>
    </rPh>
    <rPh sb="19" eb="21">
      <t>ハイキ</t>
    </rPh>
    <phoneticPr fontId="1"/>
  </si>
  <si>
    <t>松下　OHC WE-160（白板電動暗幕）</t>
    <rPh sb="0" eb="2">
      <t>マツシタ</t>
    </rPh>
    <phoneticPr fontId="1"/>
  </si>
  <si>
    <t>廃棄　１９．７．１１協議</t>
    <phoneticPr fontId="1"/>
  </si>
  <si>
    <t>廃棄　１９．７．１１協議</t>
    <phoneticPr fontId="1"/>
  </si>
  <si>
    <t>廃棄　２３．１．２６協議</t>
    <rPh sb="0" eb="2">
      <t>ハイキ</t>
    </rPh>
    <rPh sb="10" eb="12">
      <t>キョウギ</t>
    </rPh>
    <phoneticPr fontId="1"/>
  </si>
  <si>
    <t>廃棄　22．１１．１３協議</t>
    <phoneticPr fontId="1"/>
  </si>
  <si>
    <t>廃棄　22．７．１５協議</t>
    <phoneticPr fontId="1"/>
  </si>
  <si>
    <t>デイルーム廃棄　22．7．20協議（6台）23．10協議（5台）</t>
    <rPh sb="19" eb="20">
      <t>ダイ</t>
    </rPh>
    <phoneticPr fontId="1"/>
  </si>
  <si>
    <t>給食室　H23.10廃棄</t>
    <rPh sb="0" eb="3">
      <t>キュウショクシツ</t>
    </rPh>
    <rPh sb="10" eb="12">
      <t>ハイキ</t>
    </rPh>
    <phoneticPr fontId="1"/>
  </si>
  <si>
    <t>給食室　H23.10廃棄</t>
    <rPh sb="0" eb="3">
      <t>キュウショクシツ</t>
    </rPh>
    <phoneticPr fontId="1"/>
  </si>
  <si>
    <t>デイルーム　H23.10廃棄</t>
    <phoneticPr fontId="1"/>
  </si>
  <si>
    <t>倉庫　H23.10廃棄</t>
    <rPh sb="0" eb="2">
      <t>ソウコ</t>
    </rPh>
    <phoneticPr fontId="1"/>
  </si>
  <si>
    <t>物　品　管　理　簿　</t>
    <rPh sb="0" eb="3">
      <t>ブッピン</t>
    </rPh>
    <rPh sb="4" eb="7">
      <t>カンリ</t>
    </rPh>
    <rPh sb="8" eb="9">
      <t>ボ</t>
    </rPh>
    <phoneticPr fontId="1"/>
  </si>
  <si>
    <t>購入</t>
    <rPh sb="0" eb="2">
      <t>コウニュウ</t>
    </rPh>
    <phoneticPr fontId="1"/>
  </si>
  <si>
    <t>折り畳みイス収納台車　ｲﾅﾊﾞ　CD－30L</t>
    <rPh sb="0" eb="3">
      <t>オリタタ</t>
    </rPh>
    <rPh sb="6" eb="8">
      <t>シュウノウ</t>
    </rPh>
    <rPh sb="8" eb="10">
      <t>ダイシャ</t>
    </rPh>
    <phoneticPr fontId="1"/>
  </si>
  <si>
    <t>Ⅰ種</t>
    <rPh sb="1" eb="2">
      <t>シュ</t>
    </rPh>
    <phoneticPr fontId="1"/>
  </si>
  <si>
    <t>ヘルパー・ナースルーム H23.10廃棄</t>
    <rPh sb="18" eb="20">
      <t>ハイキ</t>
    </rPh>
    <phoneticPr fontId="1"/>
  </si>
  <si>
    <t>事務用机　ITO 100CG-876</t>
    <rPh sb="0" eb="3">
      <t>ジムヨウ</t>
    </rPh>
    <rPh sb="3" eb="4">
      <t>ツクエ</t>
    </rPh>
    <phoneticPr fontId="1"/>
  </si>
  <si>
    <t>相談室</t>
    <rPh sb="0" eb="3">
      <t>ソウダンシツ</t>
    </rPh>
    <phoneticPr fontId="1"/>
  </si>
  <si>
    <t>応接テーブル　RT-３６CT</t>
    <rPh sb="0" eb="2">
      <t>オウセツ</t>
    </rPh>
    <phoneticPr fontId="1"/>
  </si>
  <si>
    <t>インサイドワゴン　ITO</t>
  </si>
  <si>
    <t>事務机　ITO</t>
    <rPh sb="0" eb="2">
      <t>ジム</t>
    </rPh>
    <rPh sb="2" eb="3">
      <t>ツクエ</t>
    </rPh>
    <phoneticPr fontId="1"/>
  </si>
  <si>
    <t>会議用テーブル　ITO　YL-R1275</t>
    <rPh sb="0" eb="3">
      <t>カイギヨウ</t>
    </rPh>
    <phoneticPr fontId="1"/>
  </si>
  <si>
    <t>事務用机　ITO　30L-107FA</t>
    <rPh sb="0" eb="3">
      <t>ジムヨウ</t>
    </rPh>
    <rPh sb="3" eb="4">
      <t>ツクエ</t>
    </rPh>
    <phoneticPr fontId="1"/>
  </si>
  <si>
    <t>デイルーム</t>
    <phoneticPr fontId="1"/>
  </si>
  <si>
    <t>テーブル　ITO RT-611NB　</t>
    <phoneticPr fontId="1"/>
  </si>
  <si>
    <t>給食室</t>
    <rPh sb="0" eb="3">
      <t>キュウショクシツ</t>
    </rPh>
    <phoneticPr fontId="1"/>
  </si>
  <si>
    <t>ロビー</t>
    <phoneticPr fontId="1"/>
  </si>
  <si>
    <t>ロビー用長椅子</t>
    <rPh sb="3" eb="4">
      <t>ヨウ</t>
    </rPh>
    <rPh sb="4" eb="7">
      <t>ナガイス</t>
    </rPh>
    <phoneticPr fontId="1"/>
  </si>
  <si>
    <t>相談室</t>
    <rPh sb="0" eb="2">
      <t>ソウダン</t>
    </rPh>
    <rPh sb="2" eb="3">
      <t>シツ</t>
    </rPh>
    <phoneticPr fontId="1"/>
  </si>
  <si>
    <t>応接アームチェア　イナバRF-５３６AC</t>
    <rPh sb="0" eb="2">
      <t>オウセツ</t>
    </rPh>
    <phoneticPr fontId="1"/>
  </si>
  <si>
    <t>応接ソファー　イナバRF-５３６SF</t>
    <rPh sb="0" eb="2">
      <t>オウセツ</t>
    </rPh>
    <phoneticPr fontId="1"/>
  </si>
  <si>
    <t>椅子　ITO　YN－６A(グリーン）</t>
    <rPh sb="0" eb="2">
      <t>イス</t>
    </rPh>
    <phoneticPr fontId="1"/>
  </si>
  <si>
    <t>ボランティアコーナー</t>
    <phoneticPr fontId="1"/>
  </si>
  <si>
    <t>コクヨ  CKM 1３２KB</t>
    <phoneticPr fontId="1"/>
  </si>
  <si>
    <t>廃棄　１９．７．１１協議</t>
    <phoneticPr fontId="1"/>
  </si>
  <si>
    <t>オフィスボード</t>
    <phoneticPr fontId="1"/>
  </si>
  <si>
    <t>スチールロッカーL47NG</t>
    <phoneticPr fontId="1"/>
  </si>
  <si>
    <t>ハンディカップ</t>
    <phoneticPr fontId="1"/>
  </si>
  <si>
    <t>ハンディラック</t>
    <phoneticPr fontId="1"/>
  </si>
  <si>
    <t>トレーキャビネット　ウチダ　1-263-1136　</t>
    <phoneticPr fontId="1"/>
  </si>
  <si>
    <t>ロッカー　コクヨ　LK-1</t>
    <phoneticPr fontId="1"/>
  </si>
  <si>
    <t>ベースパネル 　イトーキFFJ-1209AA-TEG4</t>
    <phoneticPr fontId="1"/>
  </si>
  <si>
    <t>購入</t>
    <phoneticPr fontId="1"/>
  </si>
  <si>
    <t>ファイル用棚</t>
    <rPh sb="4" eb="5">
      <t>ヨウ</t>
    </rPh>
    <rPh sb="5" eb="6">
      <t>タナ</t>
    </rPh>
    <phoneticPr fontId="1"/>
  </si>
  <si>
    <t>広報紙作成キット　３種</t>
    <rPh sb="0" eb="3">
      <t>コウホウシ</t>
    </rPh>
    <rPh sb="3" eb="4">
      <t>サク</t>
    </rPh>
    <rPh sb="4" eb="5">
      <t>セイ</t>
    </rPh>
    <rPh sb="10" eb="11">
      <t>シュ</t>
    </rPh>
    <phoneticPr fontId="1"/>
  </si>
  <si>
    <t>ロッカー</t>
    <phoneticPr fontId="1"/>
  </si>
  <si>
    <t>関１より</t>
    <rPh sb="0" eb="1">
      <t>セキ</t>
    </rPh>
    <phoneticPr fontId="1"/>
  </si>
  <si>
    <t>キーケース</t>
    <phoneticPr fontId="1"/>
  </si>
  <si>
    <t>スチールレターケース</t>
    <phoneticPr fontId="1"/>
  </si>
  <si>
    <t>ラックワゴン</t>
    <phoneticPr fontId="1"/>
  </si>
  <si>
    <t>ミュージックベル</t>
    <phoneticPr fontId="1"/>
  </si>
  <si>
    <t>学研　ユニットフロアマット　11-74490</t>
    <rPh sb="0" eb="2">
      <t>ガッケン</t>
    </rPh>
    <phoneticPr fontId="1"/>
  </si>
  <si>
    <t>学研　乳幼児マット</t>
    <rPh sb="0" eb="2">
      <t>ガッケン</t>
    </rPh>
    <rPh sb="3" eb="6">
      <t>ニュウヨウジ</t>
    </rPh>
    <phoneticPr fontId="1"/>
  </si>
  <si>
    <t>学研　メッシュトンネル</t>
    <rPh sb="0" eb="2">
      <t>ガッケン</t>
    </rPh>
    <phoneticPr fontId="1"/>
  </si>
  <si>
    <t>憩いの部屋用麻雀台</t>
    <rPh sb="0" eb="1">
      <t>イコ</t>
    </rPh>
    <rPh sb="3" eb="5">
      <t>ヘヤ</t>
    </rPh>
    <rPh sb="5" eb="6">
      <t>ヨウ</t>
    </rPh>
    <rPh sb="6" eb="8">
      <t>マージャン</t>
    </rPh>
    <rPh sb="8" eb="9">
      <t>ダイ</t>
    </rPh>
    <phoneticPr fontId="1"/>
  </si>
  <si>
    <t>5(1)</t>
    <phoneticPr fontId="1"/>
  </si>
  <si>
    <t>憩いの部屋用麻雀台（追加）</t>
    <rPh sb="0" eb="1">
      <t>イコ</t>
    </rPh>
    <rPh sb="3" eb="5">
      <t>ヘヤ</t>
    </rPh>
    <rPh sb="5" eb="6">
      <t>ヨウ</t>
    </rPh>
    <rPh sb="6" eb="8">
      <t>マージャン</t>
    </rPh>
    <rPh sb="8" eb="9">
      <t>ダイ</t>
    </rPh>
    <rPh sb="10" eb="12">
      <t>ツイカ</t>
    </rPh>
    <phoneticPr fontId="1"/>
  </si>
  <si>
    <t>5(2)</t>
    <phoneticPr fontId="1"/>
  </si>
  <si>
    <t>憩いの部屋用卓球台</t>
    <rPh sb="0" eb="1">
      <t>イコ</t>
    </rPh>
    <rPh sb="3" eb="5">
      <t>ヘヤ</t>
    </rPh>
    <rPh sb="5" eb="6">
      <t>ヨウ</t>
    </rPh>
    <rPh sb="6" eb="8">
      <t>タッキュウ</t>
    </rPh>
    <rPh sb="8" eb="9">
      <t>ダイ</t>
    </rPh>
    <phoneticPr fontId="1"/>
  </si>
  <si>
    <t>ボッチャセット</t>
    <phoneticPr fontId="1"/>
  </si>
  <si>
    <t>クリーナー　東芝VC-L40HL</t>
    <rPh sb="6" eb="8">
      <t>トウシバ</t>
    </rPh>
    <phoneticPr fontId="1"/>
  </si>
  <si>
    <t>廃棄　２０．１１．１５協議</t>
    <phoneticPr fontId="1"/>
  </si>
  <si>
    <t>掃除機　SANYO　SC-XW７C</t>
    <rPh sb="0" eb="3">
      <t>ソウジキ</t>
    </rPh>
    <phoneticPr fontId="1"/>
  </si>
  <si>
    <t>東芝クリーナー　VCーJ5E</t>
    <rPh sb="0" eb="2">
      <t>トウシバ</t>
    </rPh>
    <phoneticPr fontId="1"/>
  </si>
  <si>
    <t>三菱サイクロンクリーナー　TCAC８J</t>
    <rPh sb="0" eb="2">
      <t>ミツビシ</t>
    </rPh>
    <phoneticPr fontId="1"/>
  </si>
  <si>
    <t>空気清浄機</t>
    <rPh sb="0" eb="2">
      <t>クウキ</t>
    </rPh>
    <rPh sb="2" eb="4">
      <t>セイジョウ</t>
    </rPh>
    <rPh sb="4" eb="5">
      <t>キ</t>
    </rPh>
    <phoneticPr fontId="1"/>
  </si>
  <si>
    <t>ボランティアコーナー　H23.10廃棄</t>
    <phoneticPr fontId="1"/>
  </si>
  <si>
    <t>業務用掃除機</t>
    <rPh sb="0" eb="3">
      <t>ギョウムヨウ</t>
    </rPh>
    <rPh sb="3" eb="6">
      <t>ソウジキ</t>
    </rPh>
    <phoneticPr fontId="1"/>
  </si>
  <si>
    <t>４按分（区に報告済）H23.10廃棄</t>
    <rPh sb="1" eb="3">
      <t>アンブン</t>
    </rPh>
    <rPh sb="4" eb="5">
      <t>ク</t>
    </rPh>
    <rPh sb="6" eb="8">
      <t>ホウコク</t>
    </rPh>
    <rPh sb="8" eb="9">
      <t>ス</t>
    </rPh>
    <phoneticPr fontId="1"/>
  </si>
  <si>
    <t>ボランティアコーナー</t>
    <phoneticPr fontId="1"/>
  </si>
  <si>
    <t>ベビーベッド</t>
    <phoneticPr fontId="1"/>
  </si>
  <si>
    <t>冷蔵庫　日立　RーS36SV（ＳＡ）</t>
    <rPh sb="4" eb="6">
      <t>ヒタチ</t>
    </rPh>
    <phoneticPr fontId="1"/>
  </si>
  <si>
    <t>ロイヤル圧力鍋８㍑　フィスラー</t>
    <rPh sb="4" eb="6">
      <t>アツリョク</t>
    </rPh>
    <rPh sb="6" eb="7">
      <t>ナベ</t>
    </rPh>
    <phoneticPr fontId="1"/>
  </si>
  <si>
    <t>両手鍋　φ４５　H２０</t>
    <rPh sb="0" eb="2">
      <t>リョウテ</t>
    </rPh>
    <rPh sb="2" eb="3">
      <t>ナベ</t>
    </rPh>
    <phoneticPr fontId="1"/>
  </si>
  <si>
    <t>ロイヤル圧力鍋８㍑　フィスラー１８－１０</t>
    <rPh sb="4" eb="6">
      <t>アツリョク</t>
    </rPh>
    <rPh sb="6" eb="7">
      <t>ナベ</t>
    </rPh>
    <phoneticPr fontId="1"/>
  </si>
  <si>
    <t>廃棄　２２．３．２６協議</t>
    <rPh sb="0" eb="2">
      <t>ハイキ</t>
    </rPh>
    <rPh sb="10" eb="12">
      <t>キョウギ</t>
    </rPh>
    <phoneticPr fontId="1"/>
  </si>
  <si>
    <t>パロマ業務用ガス炊飯器PR－４０１S</t>
    <rPh sb="3" eb="6">
      <t>ギョウムヨウ</t>
    </rPh>
    <rPh sb="8" eb="11">
      <t>スイハンキ</t>
    </rPh>
    <phoneticPr fontId="1"/>
  </si>
  <si>
    <t>ガス炊飯器　RN-314T</t>
    <rPh sb="2" eb="5">
      <t>スイハンキ</t>
    </rPh>
    <phoneticPr fontId="1"/>
  </si>
  <si>
    <t>調理室　</t>
    <rPh sb="0" eb="3">
      <t>チョウリシツ</t>
    </rPh>
    <phoneticPr fontId="1"/>
  </si>
  <si>
    <t>象印電動給湯ポット　CD-GS５０　5.0㍑</t>
    <rPh sb="0" eb="2">
      <t>ゾウジルシ</t>
    </rPh>
    <rPh sb="2" eb="4">
      <t>デンドウ</t>
    </rPh>
    <rPh sb="4" eb="6">
      <t>キュウトウ</t>
    </rPh>
    <phoneticPr fontId="1"/>
  </si>
  <si>
    <t>廃棄　１９．７．１１協議</t>
    <phoneticPr fontId="1"/>
  </si>
  <si>
    <t>業務用蒸器　２段　１８－８</t>
    <rPh sb="0" eb="3">
      <t>ギョウムヨウ</t>
    </rPh>
    <rPh sb="3" eb="5">
      <t>ムシキ</t>
    </rPh>
    <rPh sb="7" eb="8">
      <t>ダン</t>
    </rPh>
    <phoneticPr fontId="1"/>
  </si>
  <si>
    <t>ボランティアコーナー</t>
    <phoneticPr fontId="1"/>
  </si>
  <si>
    <r>
      <t>ホワイトボード　イナバＳＲ‐11N　</t>
    </r>
    <r>
      <rPr>
        <sz val="9"/>
        <rFont val="ＭＳ Ｐゴシック"/>
        <family val="3"/>
      </rPr>
      <t>シンヨコスチール</t>
    </r>
    <phoneticPr fontId="1"/>
  </si>
  <si>
    <t>ホワイトボード</t>
    <phoneticPr fontId="1"/>
  </si>
  <si>
    <t>エントランス</t>
    <phoneticPr fontId="1"/>
  </si>
  <si>
    <t>案内板　ライオン　GP－２１</t>
    <rPh sb="0" eb="3">
      <t>アンナイバン</t>
    </rPh>
    <phoneticPr fontId="1"/>
  </si>
  <si>
    <t>掲示板　イナバ　PT-2（コルク）</t>
    <rPh sb="0" eb="3">
      <t>ケイジバン</t>
    </rPh>
    <phoneticPr fontId="1"/>
  </si>
  <si>
    <t>アコ・ブランズ　シュレッダー３０ＣＤＸ　</t>
    <phoneticPr fontId="1"/>
  </si>
  <si>
    <t>廃棄　２２．８．５協議</t>
    <phoneticPr fontId="1"/>
  </si>
  <si>
    <t>日本GBC　オフィスシュレッダー３０ＣＤＸ</t>
    <phoneticPr fontId="1"/>
  </si>
  <si>
    <t>テプラ　キングジム SR710</t>
    <phoneticPr fontId="1"/>
  </si>
  <si>
    <t>シュレッダー　SP８０C-2</t>
    <phoneticPr fontId="1"/>
  </si>
  <si>
    <t xml:space="preserve">シュレッダー    CUTBOY 220SA mini </t>
    <phoneticPr fontId="1"/>
  </si>
  <si>
    <t>浴室倉庫</t>
    <rPh sb="0" eb="2">
      <t>ヨクシツ</t>
    </rPh>
    <rPh sb="2" eb="4">
      <t>ソウコ</t>
    </rPh>
    <phoneticPr fontId="1"/>
  </si>
  <si>
    <t>セラミックヒーター　　SF202X</t>
    <phoneticPr fontId="1"/>
  </si>
  <si>
    <t>事務所</t>
    <rPh sb="0" eb="2">
      <t>ジム</t>
    </rPh>
    <rPh sb="2" eb="3">
      <t>ショ</t>
    </rPh>
    <phoneticPr fontId="1"/>
  </si>
  <si>
    <t>ｱﾙﾐ傘立て</t>
    <rPh sb="3" eb="4">
      <t>カサ</t>
    </rPh>
    <rPh sb="4" eb="5">
      <t>タ</t>
    </rPh>
    <phoneticPr fontId="1"/>
  </si>
  <si>
    <t>防炎カーテン</t>
    <rPh sb="0" eb="2">
      <t>ボウエン</t>
    </rPh>
    <phoneticPr fontId="1"/>
  </si>
  <si>
    <t>姿見</t>
    <rPh sb="0" eb="2">
      <t>スガタミ</t>
    </rPh>
    <phoneticPr fontId="1"/>
  </si>
  <si>
    <t>ハンディーカップ　ITO HC-2WNG</t>
    <phoneticPr fontId="1"/>
  </si>
  <si>
    <t>新聞架　ITO 353NL</t>
    <rPh sb="0" eb="2">
      <t>シンブン</t>
    </rPh>
    <rPh sb="2" eb="3">
      <t>カ</t>
    </rPh>
    <phoneticPr fontId="1"/>
  </si>
  <si>
    <t>多目的ルーム</t>
    <rPh sb="0" eb="3">
      <t>タモクテキ</t>
    </rPh>
    <phoneticPr fontId="1"/>
  </si>
  <si>
    <t>鈴割紅白セット　YK８０５１３</t>
    <rPh sb="0" eb="1">
      <t>スズ</t>
    </rPh>
    <rPh sb="1" eb="2">
      <t>ワリ</t>
    </rPh>
    <rPh sb="2" eb="4">
      <t>コウハク</t>
    </rPh>
    <phoneticPr fontId="1"/>
  </si>
  <si>
    <t>セラバンドT１１０－００　弱黄</t>
    <rPh sb="13" eb="14">
      <t>ヨワ</t>
    </rPh>
    <rPh sb="14" eb="15">
      <t>キイロ</t>
    </rPh>
    <phoneticPr fontId="1"/>
  </si>
  <si>
    <t>引違書庫　</t>
    <rPh sb="0" eb="1">
      <t>ヒ</t>
    </rPh>
    <rPh sb="1" eb="2">
      <t>チガ</t>
    </rPh>
    <rPh sb="2" eb="4">
      <t>ショコ</t>
    </rPh>
    <phoneticPr fontId="1"/>
  </si>
  <si>
    <t>引違書庫　イナバ　BG－４３SS</t>
    <rPh sb="0" eb="1">
      <t>ヒ</t>
    </rPh>
    <rPh sb="1" eb="2">
      <t>チガ</t>
    </rPh>
    <rPh sb="2" eb="4">
      <t>ショコ</t>
    </rPh>
    <phoneticPr fontId="1"/>
  </si>
  <si>
    <t>玄関マット　ITO　ロンハーマット</t>
    <rPh sb="0" eb="2">
      <t>ゲンカン</t>
    </rPh>
    <phoneticPr fontId="1"/>
  </si>
  <si>
    <t>女性用トイレ</t>
    <rPh sb="0" eb="2">
      <t>ジョセイ</t>
    </rPh>
    <rPh sb="2" eb="3">
      <t>ヨウ</t>
    </rPh>
    <phoneticPr fontId="1"/>
  </si>
  <si>
    <t>昇降スタンド　ＩＴＯ　ＮＣ-Ｍ680</t>
    <rPh sb="0" eb="2">
      <t>ショウコウ</t>
    </rPh>
    <phoneticPr fontId="1"/>
  </si>
  <si>
    <t>デスクアンダーラック</t>
    <phoneticPr fontId="1"/>
  </si>
  <si>
    <t>関１より</t>
    <phoneticPr fontId="1"/>
  </si>
  <si>
    <t>廃棄　１９．７．１１協議</t>
    <phoneticPr fontId="1"/>
  </si>
  <si>
    <t>ジャンボペール　FR３００</t>
    <phoneticPr fontId="1"/>
  </si>
  <si>
    <t>ボード</t>
    <phoneticPr fontId="1"/>
  </si>
  <si>
    <t>エントランス</t>
    <phoneticPr fontId="1"/>
  </si>
  <si>
    <t>パンフレットスタンド　イナバCA-K230</t>
    <phoneticPr fontId="1"/>
  </si>
  <si>
    <t>ジャクエツ　まっててねⅢ</t>
    <phoneticPr fontId="1"/>
  </si>
  <si>
    <t>ﾅｰｽﾙｰﾑ（体向）</t>
    <rPh sb="7" eb="8">
      <t>タイ</t>
    </rPh>
    <rPh sb="8" eb="9">
      <t>ムケ</t>
    </rPh>
    <phoneticPr fontId="1"/>
  </si>
  <si>
    <t>ﾃﾞｨｱﾙ周波数体組成計ｾﾊﾟﾚｰﾄﾀｲﾌﾟ（測定部）</t>
    <rPh sb="5" eb="8">
      <t>シュウハスウ</t>
    </rPh>
    <rPh sb="8" eb="9">
      <t>タイ</t>
    </rPh>
    <rPh sb="9" eb="10">
      <t>クミ</t>
    </rPh>
    <rPh sb="10" eb="11">
      <t>セイ</t>
    </rPh>
    <rPh sb="11" eb="12">
      <t>ケイ</t>
    </rPh>
    <rPh sb="23" eb="25">
      <t>ソクテイ</t>
    </rPh>
    <rPh sb="25" eb="26">
      <t>ブ</t>
    </rPh>
    <phoneticPr fontId="1"/>
  </si>
  <si>
    <t>ﾃﾞｨｱﾙ周波数体組成計ｾﾊﾟﾚｰﾄﾀｲﾌﾟ（表示分）</t>
    <rPh sb="5" eb="8">
      <t>シュウハスウ</t>
    </rPh>
    <rPh sb="8" eb="9">
      <t>タイ</t>
    </rPh>
    <rPh sb="9" eb="10">
      <t>クミ</t>
    </rPh>
    <rPh sb="10" eb="11">
      <t>セイ</t>
    </rPh>
    <rPh sb="11" eb="12">
      <t>ケイ</t>
    </rPh>
    <rPh sb="23" eb="25">
      <t>ヒョウジ</t>
    </rPh>
    <rPh sb="25" eb="26">
      <t>ブン</t>
    </rPh>
    <phoneticPr fontId="1"/>
  </si>
  <si>
    <t>聴診器付き水銀血圧計</t>
    <rPh sb="0" eb="3">
      <t>チョウシンキ</t>
    </rPh>
    <rPh sb="3" eb="4">
      <t>ツ</t>
    </rPh>
    <rPh sb="5" eb="7">
      <t>スイギン</t>
    </rPh>
    <rPh sb="7" eb="10">
      <t>ケツアツケイ</t>
    </rPh>
    <phoneticPr fontId="1"/>
  </si>
  <si>
    <t>ﾅｰｽﾙｰﾑ</t>
    <phoneticPr fontId="1"/>
  </si>
  <si>
    <t>キャリングケース</t>
    <phoneticPr fontId="1"/>
  </si>
  <si>
    <t>廃棄　１９．７．１１協議</t>
    <phoneticPr fontId="1"/>
  </si>
  <si>
    <t>車椅子　ミキMCSW-43KDB　</t>
    <rPh sb="0" eb="3">
      <t>クルマイス</t>
    </rPh>
    <phoneticPr fontId="1"/>
  </si>
  <si>
    <t>車椅子　松永AR-200B　</t>
    <rPh sb="0" eb="3">
      <t>クルマイス</t>
    </rPh>
    <rPh sb="4" eb="6">
      <t>マツナガ</t>
    </rPh>
    <phoneticPr fontId="1"/>
  </si>
  <si>
    <t>Nissin with your life</t>
    <phoneticPr fontId="1"/>
  </si>
  <si>
    <t>H18.3</t>
    <phoneticPr fontId="1"/>
  </si>
  <si>
    <t>こまわりくん　１６B　KAK１６－４０B</t>
    <phoneticPr fontId="1"/>
  </si>
  <si>
    <t>車椅子（介助型）　松永製作所　MW-２４F</t>
    <rPh sb="0" eb="3">
      <t>クルマイス</t>
    </rPh>
    <rPh sb="4" eb="6">
      <t>カイジョ</t>
    </rPh>
    <rPh sb="6" eb="7">
      <t>カタ</t>
    </rPh>
    <rPh sb="9" eb="11">
      <t>マツナガ</t>
    </rPh>
    <rPh sb="11" eb="14">
      <t>セイサクジョ</t>
    </rPh>
    <phoneticPr fontId="1"/>
  </si>
  <si>
    <t>アルミ製車椅子日進医療器㈱NA-101DX</t>
    <rPh sb="3" eb="4">
      <t>セイ</t>
    </rPh>
    <rPh sb="4" eb="7">
      <t>クルマイス</t>
    </rPh>
    <rPh sb="7" eb="9">
      <t>ニッシン</t>
    </rPh>
    <rPh sb="9" eb="11">
      <t>イリョウ</t>
    </rPh>
    <rPh sb="11" eb="12">
      <t>キ</t>
    </rPh>
    <phoneticPr fontId="1"/>
  </si>
  <si>
    <t>超軽量アルミ車椅子（介助型）カワムラサイクル</t>
    <rPh sb="0" eb="1">
      <t>チョウ</t>
    </rPh>
    <rPh sb="1" eb="3">
      <t>ケイリョウ</t>
    </rPh>
    <rPh sb="6" eb="9">
      <t>クルマイス</t>
    </rPh>
    <rPh sb="10" eb="12">
      <t>カイジョ</t>
    </rPh>
    <rPh sb="12" eb="13">
      <t>カタ</t>
    </rPh>
    <phoneticPr fontId="1"/>
  </si>
  <si>
    <t>防犯カメラ　マザーツールDVR8500</t>
    <rPh sb="0" eb="2">
      <t>ボウハン</t>
    </rPh>
    <phoneticPr fontId="1"/>
  </si>
  <si>
    <t>カラオケマイク 　あずさ２号</t>
    <rPh sb="13" eb="14">
      <t>ゴウ</t>
    </rPh>
    <phoneticPr fontId="1"/>
  </si>
  <si>
    <t>ラジカセ　DVD 8800 Bearmax</t>
    <phoneticPr fontId="1"/>
  </si>
  <si>
    <t>テレビデオ　SHARPｖｔ－17ｄｖ30</t>
    <phoneticPr fontId="1"/>
  </si>
  <si>
    <t>廃棄　１９．７．１１協議</t>
    <phoneticPr fontId="1"/>
  </si>
  <si>
    <t>デジタルカメラ　ＦFX２６００Z</t>
    <phoneticPr fontId="1"/>
  </si>
  <si>
    <t>カメラ　ミノルタ　</t>
    <phoneticPr fontId="1"/>
  </si>
  <si>
    <t>デジタルカメラ　ＦＵＪＩＦＩＲIＬＭ</t>
    <phoneticPr fontId="1"/>
  </si>
  <si>
    <t>事務室H23.10廃棄（プリンターのみ）</t>
    <rPh sb="0" eb="3">
      <t>ジムシツ</t>
    </rPh>
    <phoneticPr fontId="1"/>
  </si>
  <si>
    <t>包括システム</t>
    <rPh sb="0" eb="2">
      <t>ホウカツ</t>
    </rPh>
    <phoneticPr fontId="1"/>
  </si>
  <si>
    <t>MOドライブ　</t>
    <phoneticPr fontId="1"/>
  </si>
  <si>
    <t>MOドライブ　MOP2-U６４０</t>
    <phoneticPr fontId="1"/>
  </si>
  <si>
    <t>ノートパソコン 東芝　PSJ３２１LC4H８１U</t>
    <rPh sb="8" eb="10">
      <t>トウシバ</t>
    </rPh>
    <phoneticPr fontId="1"/>
  </si>
  <si>
    <t>廃棄　１９．７．１３協議</t>
  </si>
  <si>
    <t>相談電話　ﾊﾟｲｵﾆｱ　ＴＦ‐ＥＶ１１０</t>
    <rPh sb="0" eb="2">
      <t>ソウダン</t>
    </rPh>
    <rPh sb="2" eb="4">
      <t>デンワ</t>
    </rPh>
    <phoneticPr fontId="1"/>
  </si>
  <si>
    <t>廃棄　１９．７．１２協議</t>
  </si>
  <si>
    <t>FAX 　ミノルタ DI350FP</t>
    <phoneticPr fontId="1"/>
  </si>
  <si>
    <t>廃棄２２．７．２０協議</t>
    <rPh sb="0" eb="2">
      <t>ハイキ</t>
    </rPh>
    <rPh sb="9" eb="11">
      <t>キョウギ</t>
    </rPh>
    <phoneticPr fontId="1"/>
  </si>
  <si>
    <t>自転車　ブリジストン　BL-60　Pファインブルー</t>
    <rPh sb="0" eb="3">
      <t>ジテンシャ</t>
    </rPh>
    <phoneticPr fontId="1"/>
  </si>
  <si>
    <t>南山堂医学大辞典</t>
    <rPh sb="0" eb="2">
      <t>ナンザン</t>
    </rPh>
    <rPh sb="2" eb="3">
      <t>ドウ</t>
    </rPh>
    <rPh sb="3" eb="5">
      <t>イガク</t>
    </rPh>
    <rPh sb="5" eb="8">
      <t>ダイジテン</t>
    </rPh>
    <phoneticPr fontId="1"/>
  </si>
  <si>
    <t>ビデオ「わいわいキッズ」</t>
    <phoneticPr fontId="1"/>
  </si>
  <si>
    <t>ビデオ「まんが日本昔ばなし」</t>
    <rPh sb="7" eb="9">
      <t>ニホン</t>
    </rPh>
    <rPh sb="9" eb="10">
      <t>ムカシ</t>
    </rPh>
    <phoneticPr fontId="1"/>
  </si>
  <si>
    <t>ビデオ『ぼけと向き合う日々』　</t>
    <rPh sb="7" eb="8">
      <t>ム</t>
    </rPh>
    <rPh sb="9" eb="10">
      <t>ア</t>
    </rPh>
    <rPh sb="11" eb="13">
      <t>ヒビ</t>
    </rPh>
    <phoneticPr fontId="1"/>
  </si>
  <si>
    <t>パワーポイント</t>
    <phoneticPr fontId="1"/>
  </si>
  <si>
    <t>両開き書庫　イナバ3N-11-B</t>
    <rPh sb="0" eb="2">
      <t>リョウビラ</t>
    </rPh>
    <rPh sb="3" eb="5">
      <t>ショコ</t>
    </rPh>
    <phoneticPr fontId="1"/>
  </si>
  <si>
    <t>ヘルパー・ナースルーム
地域ｹｱﾙｰﾑ</t>
    <rPh sb="12" eb="14">
      <t>チイキ</t>
    </rPh>
    <phoneticPr fontId="1"/>
  </si>
  <si>
    <t>憩いの部屋用麻雀台（再追加）</t>
    <rPh sb="0" eb="1">
      <t>イコ</t>
    </rPh>
    <rPh sb="3" eb="5">
      <t>ヘヤ</t>
    </rPh>
    <rPh sb="5" eb="6">
      <t>ヨウ</t>
    </rPh>
    <rPh sb="6" eb="8">
      <t>マージャン</t>
    </rPh>
    <rPh sb="8" eb="9">
      <t>ダイ</t>
    </rPh>
    <rPh sb="10" eb="11">
      <t>サイ</t>
    </rPh>
    <rPh sb="11" eb="13">
      <t>ツイカ</t>
    </rPh>
    <phoneticPr fontId="1"/>
  </si>
  <si>
    <t>ウオシュレット　アプリコット</t>
    <phoneticPr fontId="1"/>
  </si>
  <si>
    <t>トイレ</t>
    <phoneticPr fontId="1"/>
  </si>
  <si>
    <t>27インチ　自転車</t>
    <rPh sb="6" eb="9">
      <t>ジテンシャ</t>
    </rPh>
    <phoneticPr fontId="1"/>
  </si>
  <si>
    <t>倉庫　廃棄19.7.11協議</t>
    <rPh sb="0" eb="2">
      <t>ソウコ</t>
    </rPh>
    <rPh sb="3" eb="5">
      <t>ハイキ</t>
    </rPh>
    <rPh sb="12" eb="14">
      <t>キョウギ</t>
    </rPh>
    <phoneticPr fontId="1"/>
  </si>
  <si>
    <t>パワーポイント</t>
    <phoneticPr fontId="1"/>
  </si>
  <si>
    <t>廃棄　26.11.05協議</t>
    <rPh sb="0" eb="2">
      <t>ハイキ</t>
    </rPh>
    <rPh sb="11" eb="13">
      <t>キョウギ</t>
    </rPh>
    <phoneticPr fontId="1"/>
  </si>
  <si>
    <t>ロビー</t>
    <phoneticPr fontId="1"/>
  </si>
  <si>
    <t>ヘルパーナースルーム・デイルーム</t>
    <phoneticPr fontId="1"/>
  </si>
  <si>
    <t>食事会用テーブル</t>
    <rPh sb="0" eb="2">
      <t>ショクジ</t>
    </rPh>
    <rPh sb="2" eb="3">
      <t>カイ</t>
    </rPh>
    <rPh sb="3" eb="4">
      <t>ヨウ</t>
    </rPh>
    <phoneticPr fontId="1"/>
  </si>
  <si>
    <t>エントランス</t>
  </si>
  <si>
    <t>交互歩行器　CRYSCARE</t>
    <rPh sb="0" eb="2">
      <t>コウゴ</t>
    </rPh>
    <rPh sb="2" eb="4">
      <t>ホコウ</t>
    </rPh>
    <rPh sb="4" eb="5">
      <t>キ</t>
    </rPh>
    <phoneticPr fontId="1"/>
  </si>
  <si>
    <t>廃棄　29.06.16協議</t>
    <rPh sb="11" eb="13">
      <t>キョウギ</t>
    </rPh>
    <phoneticPr fontId="1"/>
  </si>
  <si>
    <t>ﾃﾞｲﾙｰﾑ　29.6.16協議　１脚廃棄</t>
    <rPh sb="14" eb="16">
      <t>キョウギ</t>
    </rPh>
    <rPh sb="18" eb="19">
      <t>キャク</t>
    </rPh>
    <rPh sb="19" eb="21">
      <t>ハイキ</t>
    </rPh>
    <phoneticPr fontId="1"/>
  </si>
  <si>
    <t>廃棄29.6.16協議</t>
    <rPh sb="0" eb="2">
      <t>ハイキ</t>
    </rPh>
    <rPh sb="9" eb="11">
      <t>キョウギ</t>
    </rPh>
    <phoneticPr fontId="1"/>
  </si>
  <si>
    <t>事務所
10-02ｿﾌﾄｳｴｱへ移動</t>
    <rPh sb="0" eb="2">
      <t>ジム</t>
    </rPh>
    <rPh sb="2" eb="3">
      <t>ショ</t>
    </rPh>
    <rPh sb="16" eb="18">
      <t>イドウ</t>
    </rPh>
    <phoneticPr fontId="1"/>
  </si>
  <si>
    <t>廃棄29.616協議</t>
    <rPh sb="0" eb="2">
      <t>ハイキ</t>
    </rPh>
    <rPh sb="8" eb="10">
      <t>キョウギ</t>
    </rPh>
    <phoneticPr fontId="1"/>
  </si>
  <si>
    <t>給食室
H26.4 3台、H27.1 3台
H30.7 1台廃棄</t>
    <rPh sb="0" eb="3">
      <t>キュウショクシツ</t>
    </rPh>
    <rPh sb="11" eb="12">
      <t>ダイ</t>
    </rPh>
    <rPh sb="20" eb="21">
      <t>ダイ</t>
    </rPh>
    <rPh sb="29" eb="30">
      <t>ダイ</t>
    </rPh>
    <rPh sb="30" eb="32">
      <t>ハイキ</t>
    </rPh>
    <phoneticPr fontId="1"/>
  </si>
  <si>
    <t>廃棄　30.7.16協議</t>
    <rPh sb="10" eb="12">
      <t>キョウギ</t>
    </rPh>
    <phoneticPr fontId="1"/>
  </si>
  <si>
    <t>デイルーム</t>
    <phoneticPr fontId="1"/>
  </si>
  <si>
    <t>ロビー
H23.10　1台廃棄</t>
    <rPh sb="12" eb="13">
      <t>ダイ</t>
    </rPh>
    <rPh sb="13" eb="15">
      <t>ハイキ</t>
    </rPh>
    <phoneticPr fontId="1"/>
  </si>
  <si>
    <t>廃棄2018.11.4協議</t>
    <rPh sb="0" eb="2">
      <t>ハイキ</t>
    </rPh>
    <rPh sb="11" eb="13">
      <t>キョウギ</t>
    </rPh>
    <phoneticPr fontId="1"/>
  </si>
  <si>
    <t>廃棄　2018.11.4協議</t>
    <rPh sb="0" eb="2">
      <t>ハイキ</t>
    </rPh>
    <rPh sb="12" eb="14">
      <t>キョウギ</t>
    </rPh>
    <phoneticPr fontId="1"/>
  </si>
  <si>
    <t>会議用チェア　ITO JOIFA　419</t>
    <rPh sb="0" eb="2">
      <t>カイギ</t>
    </rPh>
    <rPh sb="2" eb="3">
      <t>ヨウ</t>
    </rPh>
    <phoneticPr fontId="1"/>
  </si>
  <si>
    <t>4台廃棄　１９．７．１１協議</t>
    <rPh sb="1" eb="2">
      <t>ダイ</t>
    </rPh>
    <phoneticPr fontId="1"/>
  </si>
  <si>
    <t>多目的ﾎｰﾙ　20台廃棄2019.1.6協議</t>
    <rPh sb="0" eb="3">
      <t>タモクテキ</t>
    </rPh>
    <rPh sb="9" eb="10">
      <t>ダイ</t>
    </rPh>
    <rPh sb="10" eb="12">
      <t>ハイキ</t>
    </rPh>
    <rPh sb="20" eb="22">
      <t>キョウギ</t>
    </rPh>
    <phoneticPr fontId="1"/>
  </si>
  <si>
    <t>寄付</t>
    <rPh sb="0" eb="2">
      <t>キフ</t>
    </rPh>
    <phoneticPr fontId="1"/>
  </si>
  <si>
    <t>４Kﾃﾚﾋﾞ55V型　ELSONIC　ECCTUR3</t>
    <rPh sb="9" eb="10">
      <t>カタ</t>
    </rPh>
    <phoneticPr fontId="1"/>
  </si>
  <si>
    <t>ﾃﾞｲﾙｰﾑ</t>
    <phoneticPr fontId="1"/>
  </si>
  <si>
    <t>廃棄　Ｒ2.3.10協議</t>
    <rPh sb="0" eb="2">
      <t>ハイキ</t>
    </rPh>
    <rPh sb="10" eb="12">
      <t>キョウギ</t>
    </rPh>
    <phoneticPr fontId="1"/>
  </si>
  <si>
    <t>ボランティアルーム</t>
    <phoneticPr fontId="1"/>
  </si>
  <si>
    <t>デイルーム</t>
    <phoneticPr fontId="24"/>
  </si>
  <si>
    <t>ボラルーム</t>
    <phoneticPr fontId="1"/>
  </si>
  <si>
    <t>男子更衣室</t>
    <rPh sb="0" eb="5">
      <t>ダンシコウイシツ</t>
    </rPh>
    <phoneticPr fontId="1"/>
  </si>
  <si>
    <t>生活相談室</t>
    <rPh sb="0" eb="5">
      <t>セイカツソウダンシツ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</si>
</sst>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\.m\.d;@"/>
    <numFmt numFmtId="177" formatCode="#,##0_ "/>
    <numFmt numFmtId="178" formatCode="#,##0_);[Red]\(#,##0\)"/>
  </numFmts>
  <fonts count="25" x14ac:knownFonts="1">
    <font>
      <sz val="11"/>
      <name val="ＭＳ Ｐゴシック"/>
      <family val="3"/>
    </font>
    <font>
      <sz val="6"/>
      <name val="ＭＳ Ｐゴシック"/>
      <family val="3"/>
    </font>
    <font>
      <sz val="10"/>
      <name val="ＭＳ Ｐゴシック"/>
      <family val="3"/>
    </font>
    <font>
      <sz val="18"/>
      <name val="ＭＳ Ｐゴシック"/>
      <family val="3"/>
    </font>
    <font>
      <sz val="9"/>
      <name val="ＭＳ Ｐゴシック"/>
      <family val="3"/>
    </font>
    <font>
      <sz val="8"/>
      <name val="ＭＳ Ｐゴシック"/>
      <family val="3"/>
    </font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b/>
      <sz val="18"/>
      <color theme="3"/>
      <name val="ＭＳ Ｐゴシック"/>
      <family val="3"/>
      <scheme val="major"/>
    </font>
    <font>
      <b/>
      <sz val="11"/>
      <color theme="0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sz val="11"/>
      <color rgb="FFFA7D00"/>
      <name val="ＭＳ Ｐゴシック"/>
      <family val="3"/>
      <scheme val="minor"/>
    </font>
    <font>
      <sz val="11"/>
      <color rgb="FF9C0006"/>
      <name val="ＭＳ Ｐゴシック"/>
      <family val="3"/>
      <scheme val="minor"/>
    </font>
    <font>
      <b/>
      <sz val="11"/>
      <color rgb="FFFA7D00"/>
      <name val="ＭＳ Ｐゴシック"/>
      <family val="3"/>
      <scheme val="minor"/>
    </font>
    <font>
      <sz val="11"/>
      <color indexed="10"/>
      <name val="ＭＳ Ｐゴシック"/>
      <family val="3"/>
      <scheme val="minor"/>
    </font>
    <font>
      <b/>
      <sz val="15"/>
      <color theme="3"/>
      <name val="ＭＳ Ｐゴシック"/>
      <family val="3"/>
      <scheme val="minor"/>
    </font>
    <font>
      <b/>
      <sz val="13"/>
      <color theme="3"/>
      <name val="ＭＳ Ｐゴシック"/>
      <family val="3"/>
      <scheme val="minor"/>
    </font>
    <font>
      <b/>
      <sz val="11"/>
      <color theme="3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1"/>
      <color rgb="FF3F3F3F"/>
      <name val="ＭＳ Ｐゴシック"/>
      <family val="3"/>
      <scheme val="minor"/>
    </font>
    <font>
      <i/>
      <sz val="11"/>
      <color rgb="FF7F7F7F"/>
      <name val="ＭＳ Ｐゴシック"/>
      <family val="3"/>
      <scheme val="minor"/>
    </font>
    <font>
      <sz val="11"/>
      <color rgb="FF3F3F76"/>
      <name val="ＭＳ Ｐゴシック"/>
      <family val="3"/>
      <scheme val="minor"/>
    </font>
    <font>
      <sz val="11"/>
      <color rgb="FF006100"/>
      <name val="ＭＳ Ｐゴシック"/>
      <family val="3"/>
      <scheme val="minor"/>
    </font>
    <font>
      <sz val="6"/>
      <name val="ＭＳ Ｐゴシック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/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8" borderId="13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2" borderId="14" applyNumberFormat="0" applyFont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1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31" borderId="21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6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9">
    <xf numFmtId="0" fontId="0" fillId="0" borderId="0" xfId="0" applyAlignment="1"/>
    <xf numFmtId="0" fontId="2" fillId="0" borderId="0" xfId="0" applyFont="1" applyAlignment="1"/>
    <xf numFmtId="0" fontId="0" fillId="0" borderId="1" xfId="0" applyBorder="1" applyAlignment="1"/>
    <xf numFmtId="0" fontId="2" fillId="0" borderId="2" xfId="0" applyFont="1" applyBorder="1" applyAlignment="1"/>
    <xf numFmtId="0" fontId="0" fillId="0" borderId="3" xfId="0" applyBorder="1" applyAlignment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6" xfId="0" applyBorder="1" applyAlignment="1"/>
    <xf numFmtId="0" fontId="3" fillId="0" borderId="0" xfId="0" applyFont="1" applyAlignment="1"/>
    <xf numFmtId="0" fontId="0" fillId="0" borderId="7" xfId="0" applyBorder="1" applyAlignment="1">
      <alignment horizontal="center" vertical="center"/>
    </xf>
    <xf numFmtId="0" fontId="0" fillId="0" borderId="7" xfId="0" applyBorder="1" applyAlignment="1"/>
    <xf numFmtId="49" fontId="0" fillId="0" borderId="8" xfId="0" applyNumberFormat="1" applyBorder="1" applyAlignment="1">
      <alignment horizontal="left"/>
    </xf>
    <xf numFmtId="49" fontId="0" fillId="0" borderId="0" xfId="0" applyNumberFormat="1" applyBorder="1" applyAlignment="1">
      <alignment horizontal="right"/>
    </xf>
    <xf numFmtId="0" fontId="4" fillId="0" borderId="6" xfId="0" applyFont="1" applyBorder="1" applyAlignment="1">
      <alignment horizontal="left" wrapText="1"/>
    </xf>
    <xf numFmtId="0" fontId="2" fillId="0" borderId="7" xfId="0" applyFont="1" applyBorder="1" applyAlignment="1"/>
    <xf numFmtId="3" fontId="0" fillId="0" borderId="7" xfId="0" applyNumberFormat="1" applyBorder="1" applyAlignment="1"/>
    <xf numFmtId="57" fontId="2" fillId="0" borderId="7" xfId="0" applyNumberFormat="1" applyFont="1" applyBorder="1" applyAlignment="1"/>
    <xf numFmtId="49" fontId="4" fillId="0" borderId="9" xfId="0" applyNumberFormat="1" applyFont="1" applyBorder="1" applyAlignment="1">
      <alignment horizontal="left" vertical="center" wrapText="1"/>
    </xf>
    <xf numFmtId="0" fontId="2" fillId="0" borderId="7" xfId="0" applyFont="1" applyBorder="1" applyAlignment="1">
      <alignment wrapText="1"/>
    </xf>
    <xf numFmtId="49" fontId="1" fillId="0" borderId="9" xfId="0" applyNumberFormat="1" applyFont="1" applyBorder="1" applyAlignment="1">
      <alignment horizontal="left" vertical="center" wrapText="1"/>
    </xf>
    <xf numFmtId="49" fontId="5" fillId="0" borderId="9" xfId="0" applyNumberFormat="1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shrinkToFit="1"/>
    </xf>
    <xf numFmtId="0" fontId="0" fillId="0" borderId="0" xfId="0" applyAlignment="1">
      <alignment vertical="top"/>
    </xf>
    <xf numFmtId="3" fontId="0" fillId="0" borderId="7" xfId="0" applyNumberFormat="1" applyFill="1" applyBorder="1" applyAlignment="1"/>
    <xf numFmtId="0" fontId="0" fillId="0" borderId="7" xfId="0" applyBorder="1" applyAlignment="1">
      <alignment shrinkToFit="1"/>
    </xf>
    <xf numFmtId="0" fontId="2" fillId="0" borderId="7" xfId="0" applyFont="1" applyFill="1" applyBorder="1" applyAlignment="1"/>
    <xf numFmtId="0" fontId="0" fillId="0" borderId="7" xfId="0" applyFill="1" applyBorder="1" applyAlignment="1"/>
    <xf numFmtId="0" fontId="0" fillId="0" borderId="0" xfId="0" applyFill="1" applyAlignment="1"/>
    <xf numFmtId="0" fontId="2" fillId="0" borderId="7" xfId="0" applyFont="1" applyFill="1" applyBorder="1" applyAlignment="1">
      <alignment wrapText="1"/>
    </xf>
    <xf numFmtId="0" fontId="2" fillId="0" borderId="10" xfId="0" applyFont="1" applyFill="1" applyBorder="1" applyAlignment="1"/>
    <xf numFmtId="0" fontId="0" fillId="0" borderId="10" xfId="0" applyFill="1" applyBorder="1" applyAlignment="1"/>
    <xf numFmtId="3" fontId="0" fillId="0" borderId="10" xfId="0" applyNumberFormat="1" applyFill="1" applyBorder="1" applyAlignment="1"/>
    <xf numFmtId="57" fontId="2" fillId="0" borderId="11" xfId="0" applyNumberFormat="1" applyFont="1" applyBorder="1" applyAlignment="1"/>
    <xf numFmtId="0" fontId="2" fillId="0" borderId="11" xfId="0" applyFont="1" applyBorder="1" applyAlignment="1"/>
    <xf numFmtId="0" fontId="0" fillId="0" borderId="11" xfId="0" applyBorder="1" applyAlignment="1"/>
    <xf numFmtId="3" fontId="0" fillId="0" borderId="11" xfId="0" applyNumberFormat="1" applyBorder="1" applyAlignment="1"/>
    <xf numFmtId="0" fontId="0" fillId="0" borderId="0" xfId="0" applyAlignment="1">
      <alignment shrinkToFit="1"/>
    </xf>
    <xf numFmtId="0" fontId="2" fillId="0" borderId="7" xfId="0" applyFont="1" applyBorder="1" applyAlignment="1">
      <alignment horizontal="right"/>
    </xf>
    <xf numFmtId="57" fontId="2" fillId="0" borderId="7" xfId="0" applyNumberFormat="1" applyFont="1" applyBorder="1" applyAlignment="1">
      <alignment horizontal="right"/>
    </xf>
    <xf numFmtId="57" fontId="2" fillId="0" borderId="7" xfId="0" applyNumberFormat="1" applyFont="1" applyFill="1" applyBorder="1" applyAlignment="1"/>
    <xf numFmtId="0" fontId="2" fillId="0" borderId="1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57" fontId="2" fillId="0" borderId="10" xfId="0" applyNumberFormat="1" applyFont="1" applyBorder="1" applyAlignment="1"/>
    <xf numFmtId="0" fontId="2" fillId="0" borderId="10" xfId="0" applyFont="1" applyBorder="1" applyAlignment="1"/>
    <xf numFmtId="0" fontId="0" fillId="0" borderId="10" xfId="0" applyBorder="1" applyAlignment="1"/>
    <xf numFmtId="3" fontId="0" fillId="0" borderId="10" xfId="0" applyNumberFormat="1" applyBorder="1" applyAlignment="1"/>
    <xf numFmtId="0" fontId="0" fillId="0" borderId="7" xfId="0" applyBorder="1" applyAlignment="1">
      <alignment horizontal="right"/>
    </xf>
    <xf numFmtId="57" fontId="2" fillId="0" borderId="7" xfId="0" applyNumberFormat="1" applyFont="1" applyFill="1" applyBorder="1" applyAlignment="1">
      <alignment horizontal="right"/>
    </xf>
    <xf numFmtId="0" fontId="2" fillId="0" borderId="10" xfId="0" applyFont="1" applyBorder="1" applyAlignment="1">
      <alignment wrapText="1"/>
    </xf>
    <xf numFmtId="57" fontId="2" fillId="0" borderId="10" xfId="0" applyNumberFormat="1" applyFont="1" applyFill="1" applyBorder="1" applyAlignment="1">
      <alignment horizontal="right"/>
    </xf>
    <xf numFmtId="57" fontId="2" fillId="0" borderId="10" xfId="0" applyNumberFormat="1" applyFont="1" applyFill="1" applyBorder="1" applyAlignment="1"/>
    <xf numFmtId="0" fontId="2" fillId="0" borderId="10" xfId="0" applyFont="1" applyFill="1" applyBorder="1" applyAlignment="1">
      <alignment wrapText="1"/>
    </xf>
    <xf numFmtId="0" fontId="2" fillId="0" borderId="7" xfId="0" applyFont="1" applyFill="1" applyBorder="1" applyAlignment="1">
      <alignment shrinkToFit="1"/>
    </xf>
    <xf numFmtId="56" fontId="2" fillId="0" borderId="10" xfId="0" applyNumberFormat="1" applyFont="1" applyBorder="1" applyAlignment="1">
      <alignment wrapText="1"/>
    </xf>
    <xf numFmtId="0" fontId="0" fillId="0" borderId="12" xfId="0" applyBorder="1" applyAlignment="1"/>
    <xf numFmtId="3" fontId="0" fillId="0" borderId="12" xfId="0" applyNumberFormat="1" applyBorder="1" applyAlignment="1"/>
    <xf numFmtId="0" fontId="0" fillId="0" borderId="7" xfId="0" applyBorder="1" applyAlignment="1">
      <alignment wrapText="1"/>
    </xf>
    <xf numFmtId="0" fontId="0" fillId="0" borderId="11" xfId="0" applyFill="1" applyBorder="1" applyAlignment="1"/>
    <xf numFmtId="0" fontId="2" fillId="0" borderId="7" xfId="0" applyFont="1" applyFill="1" applyBorder="1" applyAlignment="1"/>
    <xf numFmtId="176" fontId="0" fillId="0" borderId="7" xfId="0" applyNumberFormat="1" applyBorder="1" applyAlignment="1"/>
    <xf numFmtId="0" fontId="2" fillId="0" borderId="11" xfId="0" applyFont="1" applyBorder="1" applyAlignment="1">
      <alignment wrapText="1"/>
    </xf>
    <xf numFmtId="57" fontId="2" fillId="0" borderId="11" xfId="0" applyNumberFormat="1" applyFont="1" applyBorder="1" applyAlignment="1">
      <alignment horizontal="right"/>
    </xf>
    <xf numFmtId="177" fontId="0" fillId="0" borderId="7" xfId="0" applyNumberFormat="1" applyBorder="1" applyAlignment="1"/>
    <xf numFmtId="57" fontId="2" fillId="33" borderId="7" xfId="0" applyNumberFormat="1" applyFont="1" applyFill="1" applyBorder="1" applyAlignment="1"/>
    <xf numFmtId="0" fontId="2" fillId="33" borderId="7" xfId="0" applyFont="1" applyFill="1" applyBorder="1" applyAlignment="1"/>
    <xf numFmtId="0" fontId="0" fillId="33" borderId="7" xfId="0" applyFill="1" applyBorder="1" applyAlignment="1"/>
    <xf numFmtId="3" fontId="0" fillId="33" borderId="7" xfId="0" applyNumberFormat="1" applyFill="1" applyBorder="1" applyAlignment="1"/>
    <xf numFmtId="0" fontId="2" fillId="33" borderId="7" xfId="0" applyFont="1" applyFill="1" applyBorder="1" applyAlignment="1">
      <alignment wrapText="1"/>
    </xf>
    <xf numFmtId="38" fontId="6" fillId="33" borderId="7" xfId="33" applyFont="1" applyFill="1" applyBorder="1" applyAlignment="1"/>
    <xf numFmtId="57" fontId="2" fillId="33" borderId="10" xfId="0" applyNumberFormat="1" applyFont="1" applyFill="1" applyBorder="1" applyAlignment="1"/>
    <xf numFmtId="0" fontId="2" fillId="33" borderId="10" xfId="0" applyFont="1" applyFill="1" applyBorder="1" applyAlignment="1"/>
    <xf numFmtId="0" fontId="0" fillId="33" borderId="10" xfId="0" applyFill="1" applyBorder="1" applyAlignment="1"/>
    <xf numFmtId="3" fontId="0" fillId="33" borderId="10" xfId="0" applyNumberFormat="1" applyFill="1" applyBorder="1" applyAlignment="1"/>
    <xf numFmtId="56" fontId="2" fillId="0" borderId="7" xfId="0" applyNumberFormat="1" applyFont="1" applyBorder="1" applyAlignment="1">
      <alignment horizontal="left" wrapText="1" shrinkToFit="1"/>
    </xf>
    <xf numFmtId="57" fontId="2" fillId="33" borderId="7" xfId="0" applyNumberFormat="1" applyFont="1" applyFill="1" applyBorder="1" applyAlignment="1">
      <alignment horizontal="right"/>
    </xf>
    <xf numFmtId="0" fontId="2" fillId="33" borderId="0" xfId="0" applyFont="1" applyFill="1" applyAlignment="1">
      <alignment wrapText="1"/>
    </xf>
    <xf numFmtId="0" fontId="2" fillId="33" borderId="10" xfId="0" applyFont="1" applyFill="1" applyBorder="1" applyAlignment="1">
      <alignment wrapText="1"/>
    </xf>
    <xf numFmtId="57" fontId="2" fillId="33" borderId="11" xfId="0" applyNumberFormat="1" applyFont="1" applyFill="1" applyBorder="1" applyAlignment="1"/>
    <xf numFmtId="0" fontId="2" fillId="33" borderId="11" xfId="0" applyFont="1" applyFill="1" applyBorder="1" applyAlignment="1"/>
    <xf numFmtId="0" fontId="0" fillId="33" borderId="11" xfId="0" applyFill="1" applyBorder="1" applyAlignment="1"/>
    <xf numFmtId="3" fontId="0" fillId="33" borderId="11" xfId="0" applyNumberFormat="1" applyFill="1" applyBorder="1" applyAlignment="1"/>
    <xf numFmtId="0" fontId="0" fillId="0" borderId="0" xfId="0" applyBorder="1" applyAlignment="1"/>
    <xf numFmtId="0" fontId="2" fillId="33" borderId="7" xfId="0" applyFont="1" applyFill="1" applyBorder="1" applyAlignment="1">
      <alignment horizontal="center" vertical="center"/>
    </xf>
    <xf numFmtId="57" fontId="2" fillId="33" borderId="10" xfId="0" applyNumberFormat="1" applyFont="1" applyFill="1" applyBorder="1" applyAlignment="1">
      <alignment horizontal="right"/>
    </xf>
    <xf numFmtId="38" fontId="6" fillId="33" borderId="10" xfId="33" applyFont="1" applyFill="1" applyBorder="1" applyAlignment="1"/>
    <xf numFmtId="0" fontId="2" fillId="33" borderId="7" xfId="0" applyFont="1" applyFill="1" applyBorder="1" applyAlignment="1">
      <alignment shrinkToFit="1"/>
    </xf>
    <xf numFmtId="178" fontId="0" fillId="33" borderId="7" xfId="0" applyNumberFormat="1" applyFill="1" applyBorder="1" applyAlignment="1"/>
    <xf numFmtId="178" fontId="0" fillId="33" borderId="10" xfId="0" applyNumberFormat="1" applyFill="1" applyBorder="1" applyAlignment="1"/>
    <xf numFmtId="38" fontId="0" fillId="0" borderId="7" xfId="33" applyFont="1" applyFill="1" applyBorder="1" applyAlignment="1"/>
    <xf numFmtId="178" fontId="0" fillId="0" borderId="7" xfId="0" applyNumberFormat="1" applyBorder="1" applyAlignment="1"/>
    <xf numFmtId="57" fontId="2" fillId="34" borderId="7" xfId="0" applyNumberFormat="1" applyFont="1" applyFill="1" applyBorder="1" applyAlignment="1"/>
    <xf numFmtId="0" fontId="2" fillId="34" borderId="7" xfId="0" applyFont="1" applyFill="1" applyBorder="1" applyAlignment="1">
      <alignment wrapText="1"/>
    </xf>
    <xf numFmtId="0" fontId="2" fillId="34" borderId="7" xfId="0" applyFont="1" applyFill="1" applyBorder="1" applyAlignment="1"/>
    <xf numFmtId="0" fontId="0" fillId="34" borderId="7" xfId="0" applyFill="1" applyBorder="1" applyAlignment="1"/>
    <xf numFmtId="3" fontId="0" fillId="34" borderId="7" xfId="0" applyNumberFormat="1" applyFill="1" applyBorder="1" applyAlignment="1"/>
    <xf numFmtId="57" fontId="2" fillId="34" borderId="10" xfId="0" applyNumberFormat="1" applyFont="1" applyFill="1" applyBorder="1" applyAlignment="1"/>
    <xf numFmtId="0" fontId="2" fillId="34" borderId="10" xfId="0" applyFont="1" applyFill="1" applyBorder="1" applyAlignment="1"/>
    <xf numFmtId="0" fontId="0" fillId="34" borderId="10" xfId="0" applyFill="1" applyBorder="1" applyAlignment="1"/>
    <xf numFmtId="3" fontId="0" fillId="34" borderId="10" xfId="0" applyNumberFormat="1" applyFill="1" applyBorder="1" applyAlignment="1"/>
    <xf numFmtId="0" fontId="2" fillId="34" borderId="10" xfId="0" applyFont="1" applyFill="1" applyBorder="1" applyAlignment="1">
      <alignment shrinkToFit="1"/>
    </xf>
    <xf numFmtId="0" fontId="2" fillId="34" borderId="7" xfId="0" applyFont="1" applyFill="1" applyBorder="1" applyAlignment="1">
      <alignment horizontal="center" vertical="center"/>
    </xf>
    <xf numFmtId="0" fontId="2" fillId="34" borderId="7" xfId="0" applyFont="1" applyFill="1" applyBorder="1" applyAlignment="1">
      <alignment shrinkToFit="1"/>
    </xf>
    <xf numFmtId="0" fontId="0" fillId="34" borderId="7" xfId="0" applyFill="1" applyBorder="1" applyAlignment="1">
      <alignment wrapText="1"/>
    </xf>
    <xf numFmtId="57" fontId="2" fillId="35" borderId="7" xfId="0" applyNumberFormat="1" applyFont="1" applyFill="1" applyBorder="1" applyAlignment="1"/>
    <xf numFmtId="0" fontId="2" fillId="35" borderId="7" xfId="0" applyFont="1" applyFill="1" applyBorder="1" applyAlignment="1"/>
    <xf numFmtId="0" fontId="0" fillId="35" borderId="7" xfId="0" applyFill="1" applyBorder="1" applyAlignment="1"/>
    <xf numFmtId="3" fontId="0" fillId="35" borderId="7" xfId="0" applyNumberFormat="1" applyFill="1" applyBorder="1" applyAlignment="1"/>
    <xf numFmtId="0" fontId="2" fillId="35" borderId="7" xfId="0" applyFont="1" applyFill="1" applyBorder="1" applyAlignment="1">
      <alignment wrapText="1"/>
    </xf>
    <xf numFmtId="0" fontId="2" fillId="35" borderId="7" xfId="0" applyFont="1" applyFill="1" applyBorder="1" applyAlignment="1">
      <alignment horizontal="center" vertical="center"/>
    </xf>
    <xf numFmtId="38" fontId="6" fillId="35" borderId="7" xfId="33" applyFont="1" applyFill="1" applyBorder="1" applyAlignment="1"/>
    <xf numFmtId="57" fontId="2" fillId="35" borderId="10" xfId="0" applyNumberFormat="1" applyFont="1" applyFill="1" applyBorder="1" applyAlignment="1"/>
    <xf numFmtId="0" fontId="2" fillId="35" borderId="10" xfId="0" applyFont="1" applyFill="1" applyBorder="1" applyAlignment="1"/>
    <xf numFmtId="0" fontId="2" fillId="35" borderId="10" xfId="0" applyFont="1" applyFill="1" applyBorder="1" applyAlignment="1">
      <alignment wrapText="1"/>
    </xf>
    <xf numFmtId="0" fontId="0" fillId="35" borderId="10" xfId="0" applyFill="1" applyBorder="1" applyAlignment="1"/>
    <xf numFmtId="3" fontId="0" fillId="35" borderId="10" xfId="0" applyNumberFormat="1" applyFill="1" applyBorder="1" applyAlignment="1"/>
    <xf numFmtId="57" fontId="2" fillId="35" borderId="7" xfId="0" applyNumberFormat="1" applyFont="1" applyFill="1" applyBorder="1" applyAlignment="1">
      <alignment horizontal="right"/>
    </xf>
    <xf numFmtId="0" fontId="2" fillId="35" borderId="7" xfId="0" applyFont="1" applyFill="1" applyBorder="1" applyAlignment="1">
      <alignment shrinkToFit="1"/>
    </xf>
    <xf numFmtId="0" fontId="0" fillId="35" borderId="7" xfId="0" applyFont="1" applyFill="1" applyBorder="1" applyAlignment="1"/>
    <xf numFmtId="57" fontId="2" fillId="36" borderId="7" xfId="0" applyNumberFormat="1" applyFont="1" applyFill="1" applyBorder="1" applyAlignment="1"/>
    <xf numFmtId="0" fontId="2" fillId="36" borderId="7" xfId="0" applyFont="1" applyFill="1" applyBorder="1" applyAlignment="1"/>
    <xf numFmtId="0" fontId="0" fillId="36" borderId="7" xfId="0" applyFill="1" applyBorder="1" applyAlignment="1"/>
    <xf numFmtId="3" fontId="0" fillId="36" borderId="7" xfId="0" applyNumberFormat="1" applyFill="1" applyBorder="1" applyAlignment="1"/>
    <xf numFmtId="0" fontId="2" fillId="36" borderId="10" xfId="0" applyFont="1" applyFill="1" applyBorder="1" applyAlignment="1">
      <alignment horizontal="center" vertical="center"/>
    </xf>
    <xf numFmtId="0" fontId="2" fillId="36" borderId="10" xfId="0" applyFont="1" applyFill="1" applyBorder="1" applyAlignment="1"/>
    <xf numFmtId="0" fontId="0" fillId="36" borderId="10" xfId="0" applyFill="1" applyBorder="1" applyAlignment="1"/>
    <xf numFmtId="3" fontId="0" fillId="36" borderId="10" xfId="0" applyNumberFormat="1" applyFill="1" applyBorder="1" applyAlignment="1"/>
    <xf numFmtId="0" fontId="0" fillId="36" borderId="7" xfId="0" applyFill="1" applyBorder="1" applyAlignment="1">
      <alignment shrinkToFit="1"/>
    </xf>
    <xf numFmtId="57" fontId="2" fillId="36" borderId="10" xfId="0" applyNumberFormat="1" applyFont="1" applyFill="1" applyBorder="1" applyAlignment="1"/>
    <xf numFmtId="57" fontId="2" fillId="36" borderId="11" xfId="0" applyNumberFormat="1" applyFont="1" applyFill="1" applyBorder="1" applyAlignment="1"/>
    <xf numFmtId="0" fontId="2" fillId="36" borderId="11" xfId="0" applyFont="1" applyFill="1" applyBorder="1" applyAlignment="1"/>
    <xf numFmtId="0" fontId="0" fillId="36" borderId="11" xfId="0" applyFill="1" applyBorder="1" applyAlignment="1"/>
    <xf numFmtId="3" fontId="0" fillId="36" borderId="11" xfId="0" applyNumberFormat="1" applyFill="1" applyBorder="1" applyAlignment="1"/>
    <xf numFmtId="57" fontId="2" fillId="36" borderId="7" xfId="0" applyNumberFormat="1" applyFont="1" applyFill="1" applyBorder="1" applyAlignment="1">
      <alignment horizontal="right"/>
    </xf>
    <xf numFmtId="0" fontId="2" fillId="36" borderId="7" xfId="0" applyFont="1" applyFill="1" applyBorder="1" applyAlignment="1">
      <alignment wrapText="1"/>
    </xf>
    <xf numFmtId="57" fontId="2" fillId="36" borderId="10" xfId="0" applyNumberFormat="1" applyFont="1" applyFill="1" applyBorder="1" applyAlignment="1">
      <alignment horizontal="right"/>
    </xf>
    <xf numFmtId="0" fontId="2" fillId="36" borderId="10" xfId="0" applyFont="1" applyFill="1" applyBorder="1" applyAlignment="1">
      <alignment wrapText="1"/>
    </xf>
    <xf numFmtId="0" fontId="2" fillId="36" borderId="10" xfId="0" applyFont="1" applyFill="1" applyBorder="1" applyAlignment="1">
      <alignment shrinkToFit="1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 wrapText="1" shrinkToFit="1"/>
    </xf>
    <xf numFmtId="0" fontId="0" fillId="0" borderId="11" xfId="0" applyFill="1" applyBorder="1" applyAlignment="1">
      <alignment horizontal="center" vertical="center" wrapText="1" shrinkToFit="1"/>
    </xf>
    <xf numFmtId="49" fontId="0" fillId="0" borderId="6" xfId="0" applyNumberFormat="1" applyFont="1" applyBorder="1" applyAlignment="1">
      <alignment horizontal="left"/>
    </xf>
    <xf numFmtId="0" fontId="0" fillId="0" borderId="6" xfId="0" applyFont="1" applyBorder="1" applyAlignment="1"/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"/>
  <sheetViews>
    <sheetView tabSelected="1" zoomScale="84" zoomScaleNormal="84" workbookViewId="0">
      <selection activeCell="N13" sqref="N13"/>
    </sheetView>
  </sheetViews>
  <sheetFormatPr defaultRowHeight="24.95" customHeight="1" x14ac:dyDescent="0.15"/>
  <cols>
    <col min="1" max="1" width="11.25" customWidth="1"/>
    <col min="2" max="2" width="5.75" customWidth="1"/>
    <col min="3" max="3" width="8.25" customWidth="1"/>
    <col min="4" max="4" width="33.5" customWidth="1"/>
    <col min="5" max="5" width="9.25" customWidth="1"/>
    <col min="6" max="6" width="4.125" customWidth="1"/>
    <col min="7" max="7" width="9.625" customWidth="1"/>
    <col min="8" max="8" width="10.625" customWidth="1"/>
    <col min="9" max="9" width="4.125" customWidth="1"/>
    <col min="10" max="10" width="9.625" customWidth="1"/>
    <col min="11" max="11" width="10.625" customWidth="1"/>
    <col min="12" max="12" width="4.125" customWidth="1"/>
    <col min="13" max="13" width="8.5" customWidth="1"/>
    <col min="14" max="14" width="10.625" customWidth="1"/>
    <col min="15" max="15" width="4.75" customWidth="1"/>
    <col min="16" max="16" width="29.625" customWidth="1"/>
  </cols>
  <sheetData>
    <row r="1" spans="1:16" ht="24.95" customHeight="1" x14ac:dyDescent="0.2">
      <c r="A1" s="1" t="s">
        <v>0</v>
      </c>
      <c r="G1" s="8" t="s">
        <v>293</v>
      </c>
      <c r="P1" t="s">
        <v>296</v>
      </c>
    </row>
    <row r="2" spans="1:16" ht="20.100000000000001" customHeight="1" x14ac:dyDescent="0.15">
      <c r="A2" s="2"/>
      <c r="B2" s="3" t="s">
        <v>6</v>
      </c>
      <c r="C2" s="4"/>
    </row>
    <row r="3" spans="1:16" ht="20.100000000000001" customHeight="1" x14ac:dyDescent="0.15">
      <c r="A3" s="5" t="s">
        <v>1</v>
      </c>
      <c r="B3" s="12" t="s">
        <v>4</v>
      </c>
      <c r="C3" s="11" t="s">
        <v>7</v>
      </c>
    </row>
    <row r="4" spans="1:16" ht="24" customHeight="1" x14ac:dyDescent="0.15">
      <c r="A4" s="6" t="s">
        <v>2</v>
      </c>
      <c r="B4" s="13" t="s">
        <v>9</v>
      </c>
      <c r="C4" s="17" t="s">
        <v>10</v>
      </c>
      <c r="G4" s="7" t="s">
        <v>27</v>
      </c>
      <c r="H4" s="7"/>
      <c r="I4" s="7"/>
      <c r="J4" s="7"/>
      <c r="K4" s="7"/>
    </row>
    <row r="5" spans="1:16" ht="24.95" customHeight="1" x14ac:dyDescent="0.15">
      <c r="O5" s="24" t="s">
        <v>107</v>
      </c>
    </row>
    <row r="6" spans="1:16" ht="24.95" customHeight="1" x14ac:dyDescent="0.15">
      <c r="A6" s="139" t="s">
        <v>15</v>
      </c>
      <c r="B6" s="140" t="s">
        <v>16</v>
      </c>
      <c r="C6" s="140" t="s">
        <v>17</v>
      </c>
      <c r="D6" s="139" t="s">
        <v>18</v>
      </c>
      <c r="E6" s="141" t="s">
        <v>252</v>
      </c>
      <c r="F6" s="139" t="s">
        <v>19</v>
      </c>
      <c r="G6" s="139"/>
      <c r="H6" s="139"/>
      <c r="I6" s="139" t="s">
        <v>20</v>
      </c>
      <c r="J6" s="139"/>
      <c r="K6" s="139"/>
      <c r="L6" s="139" t="s">
        <v>21</v>
      </c>
      <c r="M6" s="139"/>
      <c r="N6" s="139"/>
      <c r="O6" s="140" t="s">
        <v>22</v>
      </c>
      <c r="P6" s="139" t="s">
        <v>23</v>
      </c>
    </row>
    <row r="7" spans="1:16" ht="24.95" customHeight="1" x14ac:dyDescent="0.15">
      <c r="A7" s="139"/>
      <c r="B7" s="139"/>
      <c r="C7" s="140"/>
      <c r="D7" s="139"/>
      <c r="E7" s="142"/>
      <c r="F7" s="9" t="s">
        <v>24</v>
      </c>
      <c r="G7" s="9" t="s">
        <v>25</v>
      </c>
      <c r="H7" s="9" t="s">
        <v>26</v>
      </c>
      <c r="I7" s="9" t="s">
        <v>24</v>
      </c>
      <c r="J7" s="9" t="s">
        <v>25</v>
      </c>
      <c r="K7" s="9" t="s">
        <v>26</v>
      </c>
      <c r="L7" s="9" t="s">
        <v>24</v>
      </c>
      <c r="M7" s="9" t="s">
        <v>25</v>
      </c>
      <c r="N7" s="9" t="s">
        <v>26</v>
      </c>
      <c r="O7" s="140"/>
      <c r="P7" s="139"/>
    </row>
    <row r="8" spans="1:16" ht="24.95" customHeight="1" x14ac:dyDescent="0.15">
      <c r="A8" s="41">
        <v>35364</v>
      </c>
      <c r="B8" s="27"/>
      <c r="C8" s="27" t="s">
        <v>28</v>
      </c>
      <c r="D8" s="27" t="s">
        <v>102</v>
      </c>
      <c r="E8" s="27"/>
      <c r="F8" s="28">
        <v>3</v>
      </c>
      <c r="G8" s="25">
        <v>97000</v>
      </c>
      <c r="H8" s="25">
        <f>G8*F8</f>
        <v>291000</v>
      </c>
      <c r="I8" s="28">
        <v>1</v>
      </c>
      <c r="J8" s="28">
        <v>97000</v>
      </c>
      <c r="K8" s="28">
        <v>97000</v>
      </c>
      <c r="L8" s="28">
        <f>F8-I8</f>
        <v>2</v>
      </c>
      <c r="M8" s="25">
        <f>G8</f>
        <v>97000</v>
      </c>
      <c r="N8" s="25">
        <f>H8-K8</f>
        <v>194000</v>
      </c>
      <c r="O8" s="28">
        <v>1</v>
      </c>
      <c r="P8" s="30" t="s">
        <v>281</v>
      </c>
    </row>
    <row r="9" spans="1:16" ht="24.95" customHeight="1" x14ac:dyDescent="0.15">
      <c r="A9" s="41">
        <v>35364</v>
      </c>
      <c r="B9" s="27"/>
      <c r="C9" s="27" t="s">
        <v>28</v>
      </c>
      <c r="D9" s="27" t="s">
        <v>103</v>
      </c>
      <c r="E9" s="27"/>
      <c r="F9" s="28">
        <v>2</v>
      </c>
      <c r="G9" s="25">
        <v>86000</v>
      </c>
      <c r="H9" s="25">
        <f>F9*G9</f>
        <v>172000</v>
      </c>
      <c r="I9" s="28">
        <v>1</v>
      </c>
      <c r="J9" s="90">
        <v>86000</v>
      </c>
      <c r="K9" s="90">
        <v>86000</v>
      </c>
      <c r="L9" s="28">
        <f>F9-I9</f>
        <v>1</v>
      </c>
      <c r="M9" s="25">
        <f>G9</f>
        <v>86000</v>
      </c>
      <c r="N9" s="25">
        <f>H9-K9</f>
        <v>86000</v>
      </c>
      <c r="O9" s="28">
        <v>2</v>
      </c>
      <c r="P9" s="30" t="s">
        <v>281</v>
      </c>
    </row>
    <row r="10" spans="1:16" s="29" customFormat="1" ht="24.95" customHeight="1" x14ac:dyDescent="0.15">
      <c r="A10" s="92">
        <v>35364</v>
      </c>
      <c r="B10" s="94"/>
      <c r="C10" s="94" t="s">
        <v>32</v>
      </c>
      <c r="D10" s="94" t="s">
        <v>119</v>
      </c>
      <c r="E10" s="94"/>
      <c r="F10" s="95">
        <v>2</v>
      </c>
      <c r="G10" s="96">
        <v>37400</v>
      </c>
      <c r="H10" s="96">
        <f>F10*G10</f>
        <v>74800</v>
      </c>
      <c r="I10" s="95">
        <v>2</v>
      </c>
      <c r="J10" s="96">
        <v>37400</v>
      </c>
      <c r="K10" s="96">
        <v>74800</v>
      </c>
      <c r="L10" s="95">
        <f>F10-I10</f>
        <v>0</v>
      </c>
      <c r="M10" s="96">
        <v>0</v>
      </c>
      <c r="N10" s="96">
        <f>H10-K10</f>
        <v>0</v>
      </c>
      <c r="O10" s="95">
        <v>3</v>
      </c>
      <c r="P10" s="93" t="s">
        <v>272</v>
      </c>
    </row>
    <row r="11" spans="1:16" ht="24.95" customHeight="1" x14ac:dyDescent="0.15">
      <c r="A11" s="105">
        <v>35364</v>
      </c>
      <c r="B11" s="106"/>
      <c r="C11" s="106" t="s">
        <v>28</v>
      </c>
      <c r="D11" s="106" t="s">
        <v>29</v>
      </c>
      <c r="E11" s="106"/>
      <c r="F11" s="107">
        <v>1</v>
      </c>
      <c r="G11" s="108">
        <v>21000</v>
      </c>
      <c r="H11" s="108">
        <f>F11*G11</f>
        <v>21000</v>
      </c>
      <c r="I11" s="107"/>
      <c r="J11" s="107"/>
      <c r="K11" s="107"/>
      <c r="L11" s="107">
        <v>0</v>
      </c>
      <c r="M11" s="108">
        <v>0</v>
      </c>
      <c r="N11" s="108">
        <v>0</v>
      </c>
      <c r="O11" s="107">
        <v>4</v>
      </c>
      <c r="P11" s="109" t="s">
        <v>101</v>
      </c>
    </row>
    <row r="12" spans="1:16" ht="24.95" customHeight="1" x14ac:dyDescent="0.15">
      <c r="A12" s="44">
        <v>35364</v>
      </c>
      <c r="B12" s="45"/>
      <c r="C12" s="45" t="s">
        <v>28</v>
      </c>
      <c r="D12" s="45" t="s">
        <v>100</v>
      </c>
      <c r="E12" s="45"/>
      <c r="F12" s="46">
        <v>1</v>
      </c>
      <c r="G12" s="47">
        <v>22000</v>
      </c>
      <c r="H12" s="47">
        <f>F12*G12</f>
        <v>22000</v>
      </c>
      <c r="I12" s="46"/>
      <c r="J12" s="46"/>
      <c r="K12" s="46"/>
      <c r="L12" s="46">
        <f>F12-I12</f>
        <v>1</v>
      </c>
      <c r="M12" s="47">
        <f>G12</f>
        <v>22000</v>
      </c>
      <c r="N12" s="47">
        <f>H12-K12</f>
        <v>22000</v>
      </c>
      <c r="O12" s="46">
        <v>5</v>
      </c>
      <c r="P12" s="50" t="s">
        <v>31</v>
      </c>
    </row>
    <row r="13" spans="1:16" ht="24.95" customHeight="1" x14ac:dyDescent="0.15">
      <c r="A13" s="16"/>
      <c r="B13" s="14"/>
      <c r="C13" s="10"/>
      <c r="D13" s="10"/>
      <c r="E13" s="14"/>
      <c r="F13" s="10"/>
      <c r="G13" s="15"/>
      <c r="H13" s="15"/>
      <c r="I13" s="10"/>
      <c r="J13" s="10"/>
      <c r="K13" s="10"/>
      <c r="L13" s="10"/>
      <c r="M13" s="10"/>
      <c r="N13" s="15"/>
      <c r="O13" s="10"/>
      <c r="P13" s="14"/>
    </row>
    <row r="14" spans="1:16" ht="24.95" customHeight="1" x14ac:dyDescent="0.15">
      <c r="A14" s="40"/>
      <c r="B14" s="14"/>
      <c r="C14" s="10"/>
      <c r="D14" s="56"/>
      <c r="E14" s="14"/>
      <c r="F14" s="10"/>
      <c r="G14" s="15"/>
      <c r="H14" s="15"/>
      <c r="I14" s="10"/>
      <c r="J14" s="10"/>
      <c r="K14" s="10"/>
      <c r="L14" s="56"/>
      <c r="M14" s="10"/>
      <c r="N14" s="57"/>
      <c r="O14" s="10"/>
      <c r="P14" s="14"/>
    </row>
    <row r="15" spans="1:16" ht="24.95" customHeight="1" x14ac:dyDescent="0.15">
      <c r="A15" s="16"/>
      <c r="B15" s="14"/>
      <c r="C15" s="10"/>
      <c r="D15" s="14"/>
      <c r="E15" s="14"/>
      <c r="F15" s="10"/>
      <c r="G15" s="15"/>
      <c r="H15" s="15"/>
      <c r="I15" s="10"/>
      <c r="J15" s="10"/>
      <c r="K15" s="10"/>
      <c r="L15" s="10"/>
      <c r="M15" s="10"/>
      <c r="N15" s="10"/>
      <c r="O15" s="10"/>
      <c r="P15" s="14"/>
    </row>
  </sheetData>
  <mergeCells count="10">
    <mergeCell ref="A6:A7"/>
    <mergeCell ref="B6:B7"/>
    <mergeCell ref="C6:C7"/>
    <mergeCell ref="D6:D7"/>
    <mergeCell ref="E6:E7"/>
    <mergeCell ref="P6:P7"/>
    <mergeCell ref="O6:O7"/>
    <mergeCell ref="F6:H6"/>
    <mergeCell ref="I6:K6"/>
    <mergeCell ref="L6:N6"/>
  </mergeCells>
  <phoneticPr fontId="24"/>
  <pageMargins left="0" right="0" top="0.70866141732283472" bottom="0.39370078740157483" header="0" footer="0"/>
  <pageSetup paperSize="9" scale="81" orientation="landscape" horizontalDpi="300" verticalDpi="300" r:id="rId1"/>
  <headerFooter alignWithMargins="0"/>
  <ignoredErrors>
    <ignoredError sqref="M8:M9 M12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17"/>
  <sheetViews>
    <sheetView zoomScale="84" zoomScaleNormal="84" workbookViewId="0">
      <selection activeCell="N13" sqref="N13"/>
    </sheetView>
  </sheetViews>
  <sheetFormatPr defaultRowHeight="24.95" customHeight="1" x14ac:dyDescent="0.15"/>
  <cols>
    <col min="1" max="1" width="11.25" customWidth="1"/>
    <col min="2" max="2" width="5.75" customWidth="1"/>
    <col min="3" max="3" width="8.25" customWidth="1"/>
    <col min="4" max="4" width="33.5" customWidth="1"/>
    <col min="5" max="5" width="12.25" customWidth="1"/>
    <col min="6" max="6" width="4.125" customWidth="1"/>
    <col min="7" max="7" width="9.625" customWidth="1"/>
    <col min="8" max="8" width="10.625" customWidth="1"/>
    <col min="9" max="9" width="4.125" customWidth="1"/>
    <col min="10" max="10" width="9.625" customWidth="1"/>
    <col min="11" max="11" width="10.625" customWidth="1"/>
    <col min="12" max="12" width="4.125" customWidth="1"/>
    <col min="13" max="13" width="9.625" customWidth="1"/>
    <col min="14" max="14" width="10.625" customWidth="1"/>
    <col min="15" max="15" width="4.75" customWidth="1"/>
    <col min="16" max="16" width="29.625" customWidth="1"/>
  </cols>
  <sheetData>
    <row r="1" spans="1:16" ht="24.95" customHeight="1" x14ac:dyDescent="0.2">
      <c r="A1" s="1" t="s">
        <v>11</v>
      </c>
      <c r="G1" s="8" t="s">
        <v>293</v>
      </c>
      <c r="P1" t="s">
        <v>296</v>
      </c>
    </row>
    <row r="2" spans="1:16" ht="20.100000000000001" customHeight="1" x14ac:dyDescent="0.15">
      <c r="A2" s="2"/>
      <c r="B2" s="3" t="s">
        <v>5</v>
      </c>
      <c r="C2" s="4"/>
    </row>
    <row r="3" spans="1:16" ht="20.100000000000001" customHeight="1" x14ac:dyDescent="0.15">
      <c r="A3" s="5" t="s">
        <v>12</v>
      </c>
      <c r="B3" s="12" t="s">
        <v>3</v>
      </c>
      <c r="C3" s="11" t="s">
        <v>48</v>
      </c>
      <c r="G3" s="7" t="s">
        <v>13</v>
      </c>
    </row>
    <row r="4" spans="1:16" ht="24" customHeight="1" x14ac:dyDescent="0.15">
      <c r="A4" s="6" t="s">
        <v>14</v>
      </c>
      <c r="B4" s="13" t="s">
        <v>8</v>
      </c>
      <c r="C4" s="17" t="s">
        <v>49</v>
      </c>
      <c r="G4" s="7" t="s">
        <v>50</v>
      </c>
      <c r="H4" s="7"/>
      <c r="I4" s="7"/>
      <c r="J4" s="7"/>
    </row>
    <row r="5" spans="1:16" ht="24.95" customHeight="1" x14ac:dyDescent="0.15">
      <c r="O5" s="24" t="s">
        <v>126</v>
      </c>
    </row>
    <row r="6" spans="1:16" ht="24.95" customHeight="1" x14ac:dyDescent="0.15">
      <c r="A6" s="139" t="s">
        <v>15</v>
      </c>
      <c r="B6" s="140" t="s">
        <v>16</v>
      </c>
      <c r="C6" s="140" t="s">
        <v>17</v>
      </c>
      <c r="D6" s="139" t="s">
        <v>18</v>
      </c>
      <c r="E6" s="141" t="s">
        <v>252</v>
      </c>
      <c r="F6" s="139" t="s">
        <v>19</v>
      </c>
      <c r="G6" s="139"/>
      <c r="H6" s="139"/>
      <c r="I6" s="139" t="s">
        <v>20</v>
      </c>
      <c r="J6" s="139"/>
      <c r="K6" s="139"/>
      <c r="L6" s="139" t="s">
        <v>21</v>
      </c>
      <c r="M6" s="139"/>
      <c r="N6" s="139"/>
      <c r="O6" s="140" t="s">
        <v>22</v>
      </c>
      <c r="P6" s="139" t="s">
        <v>23</v>
      </c>
    </row>
    <row r="7" spans="1:16" ht="24.95" customHeight="1" x14ac:dyDescent="0.15">
      <c r="A7" s="139"/>
      <c r="B7" s="139"/>
      <c r="C7" s="140"/>
      <c r="D7" s="139"/>
      <c r="E7" s="142"/>
      <c r="F7" s="9" t="s">
        <v>24</v>
      </c>
      <c r="G7" s="9" t="s">
        <v>25</v>
      </c>
      <c r="H7" s="9" t="s">
        <v>26</v>
      </c>
      <c r="I7" s="9" t="s">
        <v>24</v>
      </c>
      <c r="J7" s="9" t="s">
        <v>25</v>
      </c>
      <c r="K7" s="9" t="s">
        <v>26</v>
      </c>
      <c r="L7" s="9" t="s">
        <v>24</v>
      </c>
      <c r="M7" s="9" t="s">
        <v>25</v>
      </c>
      <c r="N7" s="9" t="s">
        <v>26</v>
      </c>
      <c r="O7" s="140"/>
      <c r="P7" s="139"/>
    </row>
    <row r="8" spans="1:16" ht="24.95" customHeight="1" x14ac:dyDescent="0.15">
      <c r="A8" s="71">
        <v>35364</v>
      </c>
      <c r="B8" s="72"/>
      <c r="C8" s="72" t="s">
        <v>32</v>
      </c>
      <c r="D8" s="72" t="s">
        <v>104</v>
      </c>
      <c r="E8" s="72"/>
      <c r="F8" s="73">
        <v>2</v>
      </c>
      <c r="G8" s="74">
        <v>55000</v>
      </c>
      <c r="H8" s="74">
        <f>F8*G8</f>
        <v>110000</v>
      </c>
      <c r="I8" s="73">
        <v>2</v>
      </c>
      <c r="J8" s="74">
        <v>55000</v>
      </c>
      <c r="K8" s="74">
        <f>I8*J8</f>
        <v>110000</v>
      </c>
      <c r="L8" s="73">
        <f>F8-I8</f>
        <v>0</v>
      </c>
      <c r="M8" s="74">
        <v>0</v>
      </c>
      <c r="N8" s="74">
        <f>H8-K8</f>
        <v>0</v>
      </c>
      <c r="O8" s="73">
        <v>1</v>
      </c>
      <c r="P8" s="72" t="s">
        <v>271</v>
      </c>
    </row>
    <row r="9" spans="1:16" s="29" customFormat="1" ht="24.95" customHeight="1" x14ac:dyDescent="0.15">
      <c r="A9" s="65">
        <v>35479</v>
      </c>
      <c r="B9" s="66"/>
      <c r="C9" s="66" t="s">
        <v>294</v>
      </c>
      <c r="D9" s="66" t="s">
        <v>342</v>
      </c>
      <c r="E9" s="66"/>
      <c r="F9" s="67">
        <v>1</v>
      </c>
      <c r="G9" s="68">
        <v>28800</v>
      </c>
      <c r="H9" s="68">
        <f>F9*G9</f>
        <v>28800</v>
      </c>
      <c r="I9" s="67">
        <v>1</v>
      </c>
      <c r="J9" s="67">
        <v>28800</v>
      </c>
      <c r="K9" s="67">
        <v>28800</v>
      </c>
      <c r="L9" s="67">
        <f t="shared" ref="L9:L14" si="0">F9-I9</f>
        <v>0</v>
      </c>
      <c r="M9" s="67">
        <v>0</v>
      </c>
      <c r="N9" s="68">
        <f t="shared" ref="N9:N14" si="1">H9-K9</f>
        <v>0</v>
      </c>
      <c r="O9" s="67">
        <v>2</v>
      </c>
      <c r="P9" s="66" t="s">
        <v>343</v>
      </c>
    </row>
    <row r="10" spans="1:16" ht="24.95" customHeight="1" x14ac:dyDescent="0.15">
      <c r="A10" s="65">
        <v>36951</v>
      </c>
      <c r="B10" s="66"/>
      <c r="C10" s="66" t="s">
        <v>294</v>
      </c>
      <c r="D10" s="66" t="s">
        <v>344</v>
      </c>
      <c r="E10" s="66"/>
      <c r="F10" s="67">
        <v>1</v>
      </c>
      <c r="G10" s="68">
        <v>20790</v>
      </c>
      <c r="H10" s="68">
        <f>F10*G10</f>
        <v>20790</v>
      </c>
      <c r="I10" s="67">
        <v>1</v>
      </c>
      <c r="J10" s="67">
        <v>20790</v>
      </c>
      <c r="K10" s="67">
        <v>20790</v>
      </c>
      <c r="L10" s="67">
        <f t="shared" si="0"/>
        <v>0</v>
      </c>
      <c r="M10" s="67">
        <v>0</v>
      </c>
      <c r="N10" s="68">
        <f t="shared" si="1"/>
        <v>0</v>
      </c>
      <c r="O10" s="67">
        <v>3</v>
      </c>
      <c r="P10" s="66" t="s">
        <v>343</v>
      </c>
    </row>
    <row r="11" spans="1:16" ht="24.95" customHeight="1" x14ac:dyDescent="0.15">
      <c r="A11" s="105">
        <v>36872</v>
      </c>
      <c r="B11" s="106"/>
      <c r="C11" s="106" t="s">
        <v>294</v>
      </c>
      <c r="D11" s="106" t="s">
        <v>345</v>
      </c>
      <c r="E11" s="106"/>
      <c r="F11" s="107">
        <v>1</v>
      </c>
      <c r="G11" s="108">
        <v>20790</v>
      </c>
      <c r="H11" s="108">
        <v>20790</v>
      </c>
      <c r="I11" s="107">
        <v>1</v>
      </c>
      <c r="J11" s="108">
        <v>20790</v>
      </c>
      <c r="K11" s="108">
        <v>20790</v>
      </c>
      <c r="L11" s="107">
        <v>0</v>
      </c>
      <c r="M11" s="107">
        <v>0</v>
      </c>
      <c r="N11" s="108">
        <v>0</v>
      </c>
      <c r="O11" s="107">
        <v>4</v>
      </c>
      <c r="P11" s="106" t="s">
        <v>271</v>
      </c>
    </row>
    <row r="12" spans="1:16" ht="24.95" customHeight="1" x14ac:dyDescent="0.15">
      <c r="A12" s="65">
        <v>38036</v>
      </c>
      <c r="B12" s="66"/>
      <c r="C12" s="66" t="s">
        <v>294</v>
      </c>
      <c r="D12" s="66" t="s">
        <v>346</v>
      </c>
      <c r="E12" s="66"/>
      <c r="F12" s="67">
        <v>1</v>
      </c>
      <c r="G12" s="68">
        <v>20790</v>
      </c>
      <c r="H12" s="68">
        <v>20790</v>
      </c>
      <c r="I12" s="67">
        <v>1</v>
      </c>
      <c r="J12" s="68">
        <v>20790</v>
      </c>
      <c r="K12" s="68">
        <v>20790</v>
      </c>
      <c r="L12" s="67">
        <f t="shared" si="0"/>
        <v>0</v>
      </c>
      <c r="M12" s="67">
        <v>0</v>
      </c>
      <c r="N12" s="68">
        <f t="shared" si="1"/>
        <v>0</v>
      </c>
      <c r="O12" s="67">
        <v>5</v>
      </c>
      <c r="P12" s="66" t="s">
        <v>271</v>
      </c>
    </row>
    <row r="13" spans="1:16" s="29" customFormat="1" ht="24.95" customHeight="1" x14ac:dyDescent="0.15">
      <c r="A13" s="65">
        <v>39142</v>
      </c>
      <c r="B13" s="66"/>
      <c r="C13" s="66" t="s">
        <v>294</v>
      </c>
      <c r="D13" s="66" t="s">
        <v>347</v>
      </c>
      <c r="E13" s="66"/>
      <c r="F13" s="67">
        <v>1</v>
      </c>
      <c r="G13" s="68">
        <v>47880</v>
      </c>
      <c r="H13" s="68">
        <v>47880</v>
      </c>
      <c r="I13" s="67">
        <v>1</v>
      </c>
      <c r="J13" s="67">
        <v>47880</v>
      </c>
      <c r="K13" s="67">
        <v>47880</v>
      </c>
      <c r="L13" s="67">
        <f t="shared" si="0"/>
        <v>0</v>
      </c>
      <c r="M13" s="67">
        <v>0</v>
      </c>
      <c r="N13" s="68">
        <f t="shared" si="1"/>
        <v>0</v>
      </c>
      <c r="O13" s="67">
        <v>6</v>
      </c>
      <c r="P13" s="69" t="s">
        <v>348</v>
      </c>
    </row>
    <row r="14" spans="1:16" ht="24.95" customHeight="1" x14ac:dyDescent="0.15">
      <c r="A14" s="65">
        <v>39167</v>
      </c>
      <c r="B14" s="66"/>
      <c r="C14" s="66" t="s">
        <v>294</v>
      </c>
      <c r="D14" s="66" t="s">
        <v>349</v>
      </c>
      <c r="E14" s="66"/>
      <c r="F14" s="67">
        <v>1</v>
      </c>
      <c r="G14" s="68">
        <v>30020</v>
      </c>
      <c r="H14" s="68">
        <v>30020</v>
      </c>
      <c r="I14" s="67">
        <v>1</v>
      </c>
      <c r="J14" s="67">
        <v>30020</v>
      </c>
      <c r="K14" s="67">
        <v>30020</v>
      </c>
      <c r="L14" s="67">
        <f t="shared" si="0"/>
        <v>0</v>
      </c>
      <c r="M14" s="67">
        <v>0</v>
      </c>
      <c r="N14" s="68">
        <f t="shared" si="1"/>
        <v>0</v>
      </c>
      <c r="O14" s="67">
        <v>7</v>
      </c>
      <c r="P14" s="69" t="s">
        <v>350</v>
      </c>
    </row>
    <row r="15" spans="1:16" ht="24.95" customHeight="1" x14ac:dyDescent="0.15">
      <c r="A15" s="16"/>
      <c r="B15" s="14"/>
      <c r="C15" s="10"/>
      <c r="D15" s="14"/>
      <c r="E15" s="14"/>
      <c r="F15" s="10"/>
      <c r="G15" s="15"/>
      <c r="H15" s="15"/>
      <c r="I15" s="10"/>
      <c r="J15" s="10"/>
      <c r="K15" s="10"/>
      <c r="L15" s="10"/>
      <c r="M15" s="10"/>
      <c r="N15" s="10"/>
      <c r="O15" s="10"/>
      <c r="P15" s="14"/>
    </row>
    <row r="16" spans="1:16" ht="24.95" customHeight="1" x14ac:dyDescent="0.1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</row>
    <row r="17" spans="1:16" ht="24.95" customHeight="1" x14ac:dyDescent="0.1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</row>
  </sheetData>
  <mergeCells count="10">
    <mergeCell ref="A6:A7"/>
    <mergeCell ref="B6:B7"/>
    <mergeCell ref="C6:C7"/>
    <mergeCell ref="D6:D7"/>
    <mergeCell ref="E6:E7"/>
    <mergeCell ref="P6:P7"/>
    <mergeCell ref="O6:O7"/>
    <mergeCell ref="F6:H6"/>
    <mergeCell ref="I6:K6"/>
    <mergeCell ref="L6:N6"/>
  </mergeCells>
  <phoneticPr fontId="24"/>
  <pageMargins left="0" right="0" top="0.70866141732283472" bottom="0" header="0" footer="0"/>
  <pageSetup paperSize="9" scale="81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16"/>
  <sheetViews>
    <sheetView zoomScale="84" zoomScaleNormal="84" workbookViewId="0">
      <selection activeCell="N13" sqref="N13"/>
    </sheetView>
  </sheetViews>
  <sheetFormatPr defaultRowHeight="24.95" customHeight="1" x14ac:dyDescent="0.15"/>
  <cols>
    <col min="1" max="1" width="11.25" customWidth="1"/>
    <col min="2" max="2" width="5.75" customWidth="1"/>
    <col min="3" max="3" width="8.25" customWidth="1"/>
    <col min="4" max="4" width="33.5" customWidth="1"/>
    <col min="6" max="6" width="4.125" customWidth="1"/>
    <col min="7" max="7" width="9.625" customWidth="1"/>
    <col min="8" max="8" width="10.625" customWidth="1"/>
    <col min="9" max="9" width="4.125" customWidth="1"/>
    <col min="10" max="10" width="9.625" customWidth="1"/>
    <col min="11" max="11" width="10.625" customWidth="1"/>
    <col min="12" max="12" width="4.125" customWidth="1"/>
    <col min="13" max="13" width="9.625" customWidth="1"/>
    <col min="14" max="14" width="10.625" customWidth="1"/>
    <col min="15" max="15" width="4.75" customWidth="1"/>
    <col min="16" max="16" width="29.625" customWidth="1"/>
  </cols>
  <sheetData>
    <row r="1" spans="1:16" ht="24.95" customHeight="1" x14ac:dyDescent="0.2">
      <c r="A1" s="1" t="s">
        <v>11</v>
      </c>
      <c r="G1" s="8" t="s">
        <v>293</v>
      </c>
      <c r="P1" t="s">
        <v>296</v>
      </c>
    </row>
    <row r="2" spans="1:16" ht="20.100000000000001" customHeight="1" x14ac:dyDescent="0.15">
      <c r="A2" s="2"/>
      <c r="B2" s="3" t="s">
        <v>5</v>
      </c>
      <c r="C2" s="4"/>
    </row>
    <row r="3" spans="1:16" ht="20.100000000000001" customHeight="1" x14ac:dyDescent="0.15">
      <c r="A3" s="5" t="s">
        <v>12</v>
      </c>
      <c r="B3" s="12" t="s">
        <v>3</v>
      </c>
      <c r="C3" s="11" t="s">
        <v>257</v>
      </c>
      <c r="G3" s="7" t="s">
        <v>13</v>
      </c>
    </row>
    <row r="4" spans="1:16" ht="24" customHeight="1" x14ac:dyDescent="0.15">
      <c r="A4" s="6" t="s">
        <v>14</v>
      </c>
      <c r="B4" s="13" t="s">
        <v>8</v>
      </c>
      <c r="C4" s="17" t="s">
        <v>258</v>
      </c>
      <c r="G4" s="7" t="s">
        <v>259</v>
      </c>
      <c r="H4" s="7"/>
      <c r="I4" s="7"/>
      <c r="J4" s="7"/>
    </row>
    <row r="5" spans="1:16" ht="24.95" customHeight="1" x14ac:dyDescent="0.15">
      <c r="O5" s="24" t="s">
        <v>126</v>
      </c>
    </row>
    <row r="6" spans="1:16" ht="24.95" customHeight="1" x14ac:dyDescent="0.15">
      <c r="A6" s="139" t="s">
        <v>15</v>
      </c>
      <c r="B6" s="140" t="s">
        <v>16</v>
      </c>
      <c r="C6" s="140" t="s">
        <v>17</v>
      </c>
      <c r="D6" s="139" t="s">
        <v>18</v>
      </c>
      <c r="E6" s="141" t="s">
        <v>252</v>
      </c>
      <c r="F6" s="139" t="s">
        <v>19</v>
      </c>
      <c r="G6" s="139"/>
      <c r="H6" s="139"/>
      <c r="I6" s="139" t="s">
        <v>20</v>
      </c>
      <c r="J6" s="139"/>
      <c r="K6" s="139"/>
      <c r="L6" s="139" t="s">
        <v>21</v>
      </c>
      <c r="M6" s="139"/>
      <c r="N6" s="139"/>
      <c r="O6" s="140" t="s">
        <v>22</v>
      </c>
      <c r="P6" s="147" t="s">
        <v>262</v>
      </c>
    </row>
    <row r="7" spans="1:16" ht="24.95" customHeight="1" x14ac:dyDescent="0.15">
      <c r="A7" s="139"/>
      <c r="B7" s="139"/>
      <c r="C7" s="140"/>
      <c r="D7" s="139"/>
      <c r="E7" s="142"/>
      <c r="F7" s="9" t="s">
        <v>24</v>
      </c>
      <c r="G7" s="9" t="s">
        <v>25</v>
      </c>
      <c r="H7" s="9" t="s">
        <v>26</v>
      </c>
      <c r="I7" s="9" t="s">
        <v>24</v>
      </c>
      <c r="J7" s="9" t="s">
        <v>25</v>
      </c>
      <c r="K7" s="9" t="s">
        <v>26</v>
      </c>
      <c r="L7" s="9" t="s">
        <v>24</v>
      </c>
      <c r="M7" s="9" t="s">
        <v>25</v>
      </c>
      <c r="N7" s="9" t="s">
        <v>26</v>
      </c>
      <c r="O7" s="140"/>
      <c r="P7" s="148"/>
    </row>
    <row r="8" spans="1:16" ht="24.95" customHeight="1" x14ac:dyDescent="0.15">
      <c r="A8" s="16">
        <v>35364</v>
      </c>
      <c r="B8" s="14"/>
      <c r="C8" s="14" t="s">
        <v>32</v>
      </c>
      <c r="D8" s="14" t="s">
        <v>260</v>
      </c>
      <c r="E8" s="14"/>
      <c r="F8" s="10">
        <v>5</v>
      </c>
      <c r="G8" s="15">
        <v>123200</v>
      </c>
      <c r="H8" s="15">
        <f>G8*F8</f>
        <v>616000</v>
      </c>
      <c r="I8" s="10">
        <v>1</v>
      </c>
      <c r="J8" s="64">
        <v>123200</v>
      </c>
      <c r="K8" s="64">
        <f>J8*I8</f>
        <v>123200</v>
      </c>
      <c r="L8" s="10">
        <f>F8-I8</f>
        <v>4</v>
      </c>
      <c r="M8" s="15">
        <f>G8</f>
        <v>123200</v>
      </c>
      <c r="N8" s="15">
        <f>H8-K8</f>
        <v>492800</v>
      </c>
      <c r="O8" s="14">
        <v>1</v>
      </c>
      <c r="P8" s="18" t="s">
        <v>454</v>
      </c>
    </row>
    <row r="9" spans="1:16" ht="24.95" customHeight="1" x14ac:dyDescent="0.15">
      <c r="A9" s="44">
        <v>35365</v>
      </c>
      <c r="B9" s="45"/>
      <c r="C9" s="45" t="s">
        <v>32</v>
      </c>
      <c r="D9" s="45" t="s">
        <v>261</v>
      </c>
      <c r="E9" s="45"/>
      <c r="F9" s="46">
        <v>2</v>
      </c>
      <c r="G9" s="47"/>
      <c r="H9" s="47"/>
      <c r="I9" s="46"/>
      <c r="J9" s="46"/>
      <c r="K9" s="46"/>
      <c r="L9" s="46">
        <f>F9-I9</f>
        <v>2</v>
      </c>
      <c r="M9" s="46">
        <f>G9</f>
        <v>0</v>
      </c>
      <c r="N9" s="47">
        <f>H9-K9</f>
        <v>0</v>
      </c>
      <c r="O9" s="45">
        <v>2</v>
      </c>
      <c r="P9" s="45" t="s">
        <v>173</v>
      </c>
    </row>
    <row r="10" spans="1:16" ht="24.95" customHeight="1" x14ac:dyDescent="0.15">
      <c r="A10" s="16">
        <v>39021</v>
      </c>
      <c r="B10" s="14"/>
      <c r="C10" s="14" t="s">
        <v>294</v>
      </c>
      <c r="D10" s="14" t="s">
        <v>352</v>
      </c>
      <c r="E10" s="14"/>
      <c r="F10" s="10">
        <v>1</v>
      </c>
      <c r="G10" s="15">
        <v>24780</v>
      </c>
      <c r="H10" s="15">
        <v>24780</v>
      </c>
      <c r="I10" s="10"/>
      <c r="J10" s="10"/>
      <c r="K10" s="10"/>
      <c r="L10" s="10">
        <f>F10-I10</f>
        <v>1</v>
      </c>
      <c r="M10" s="10">
        <v>24780</v>
      </c>
      <c r="N10" s="15">
        <f>H10-K10</f>
        <v>24780</v>
      </c>
      <c r="O10" s="10">
        <v>3</v>
      </c>
      <c r="P10" s="10" t="s">
        <v>351</v>
      </c>
    </row>
    <row r="11" spans="1:16" ht="24.95" customHeight="1" x14ac:dyDescent="0.15">
      <c r="A11" s="122"/>
      <c r="B11" s="121"/>
      <c r="C11" s="121"/>
      <c r="D11" s="121"/>
      <c r="E11" s="121"/>
      <c r="F11" s="122"/>
      <c r="G11" s="123"/>
      <c r="H11" s="123"/>
      <c r="I11" s="122"/>
      <c r="J11" s="122"/>
      <c r="K11" s="122"/>
      <c r="L11" s="122"/>
      <c r="M11" s="122"/>
      <c r="N11" s="123"/>
      <c r="O11" s="122"/>
      <c r="P11" s="122"/>
    </row>
    <row r="12" spans="1:16" ht="24.95" customHeight="1" x14ac:dyDescent="0.15">
      <c r="A12" s="16"/>
      <c r="B12" s="14"/>
      <c r="C12" s="14"/>
      <c r="D12" s="14"/>
      <c r="E12" s="14"/>
      <c r="F12" s="10"/>
      <c r="G12" s="15"/>
      <c r="H12" s="15"/>
      <c r="I12" s="10"/>
      <c r="J12" s="10"/>
      <c r="K12" s="10"/>
      <c r="L12" s="10"/>
      <c r="M12" s="10"/>
      <c r="N12" s="10"/>
      <c r="O12" s="10"/>
      <c r="P12" s="10"/>
    </row>
    <row r="13" spans="1:16" ht="24.95" customHeight="1" x14ac:dyDescent="0.1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</row>
    <row r="14" spans="1:16" ht="24.95" customHeight="1" x14ac:dyDescent="0.1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6" ht="24.95" customHeight="1" x14ac:dyDescent="0.1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</row>
    <row r="16" spans="1:16" ht="24.95" customHeight="1" x14ac:dyDescent="0.1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</row>
  </sheetData>
  <mergeCells count="10">
    <mergeCell ref="A6:A7"/>
    <mergeCell ref="B6:B7"/>
    <mergeCell ref="C6:C7"/>
    <mergeCell ref="D6:D7"/>
    <mergeCell ref="L6:N6"/>
    <mergeCell ref="P6:P7"/>
    <mergeCell ref="O6:O7"/>
    <mergeCell ref="E6:E7"/>
    <mergeCell ref="F6:H6"/>
    <mergeCell ref="I6:K6"/>
  </mergeCells>
  <phoneticPr fontId="24"/>
  <pageMargins left="0" right="0" top="0.70866141732283472" bottom="0" header="0" footer="0"/>
  <pageSetup paperSize="9" scale="81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27"/>
  <sheetViews>
    <sheetView view="pageBreakPreview" topLeftCell="A9" zoomScale="84" zoomScaleNormal="75" zoomScaleSheetLayoutView="84" workbookViewId="0">
      <selection activeCell="N13" sqref="N13"/>
    </sheetView>
  </sheetViews>
  <sheetFormatPr defaultRowHeight="24.95" customHeight="1" x14ac:dyDescent="0.15"/>
  <cols>
    <col min="1" max="1" width="11.25" customWidth="1"/>
    <col min="2" max="2" width="5.75" customWidth="1"/>
    <col min="3" max="3" width="8.25" customWidth="1"/>
    <col min="4" max="4" width="33.5" customWidth="1"/>
    <col min="5" max="5" width="10.625" customWidth="1"/>
    <col min="6" max="6" width="4.125" customWidth="1"/>
    <col min="7" max="7" width="9.625" customWidth="1"/>
    <col min="8" max="8" width="10.625" customWidth="1"/>
    <col min="9" max="9" width="4.125" customWidth="1"/>
    <col min="10" max="10" width="9.625" customWidth="1"/>
    <col min="11" max="11" width="10.625" customWidth="1"/>
    <col min="12" max="12" width="4.125" customWidth="1"/>
    <col min="13" max="13" width="9.625" customWidth="1"/>
    <col min="14" max="14" width="10.625" customWidth="1"/>
    <col min="15" max="15" width="4.75" customWidth="1"/>
    <col min="16" max="16" width="29.625" customWidth="1"/>
  </cols>
  <sheetData>
    <row r="1" spans="1:16" ht="24.95" customHeight="1" x14ac:dyDescent="0.2">
      <c r="A1" s="1" t="s">
        <v>11</v>
      </c>
      <c r="G1" s="8" t="s">
        <v>293</v>
      </c>
      <c r="P1" t="s">
        <v>296</v>
      </c>
    </row>
    <row r="2" spans="1:16" ht="20.100000000000001" customHeight="1" x14ac:dyDescent="0.15">
      <c r="A2" s="2"/>
      <c r="B2" s="3" t="s">
        <v>5</v>
      </c>
      <c r="C2" s="4"/>
    </row>
    <row r="3" spans="1:16" ht="20.100000000000001" customHeight="1" x14ac:dyDescent="0.15">
      <c r="A3" s="5" t="s">
        <v>12</v>
      </c>
      <c r="B3" s="12" t="s">
        <v>3</v>
      </c>
      <c r="C3" s="11" t="s">
        <v>266</v>
      </c>
      <c r="G3" s="7" t="s">
        <v>13</v>
      </c>
    </row>
    <row r="4" spans="1:16" ht="24" customHeight="1" x14ac:dyDescent="0.15">
      <c r="A4" s="6" t="s">
        <v>14</v>
      </c>
      <c r="B4" s="13" t="s">
        <v>8</v>
      </c>
      <c r="C4" s="17" t="s">
        <v>263</v>
      </c>
      <c r="G4" s="7" t="s">
        <v>264</v>
      </c>
      <c r="H4" s="7"/>
      <c r="I4" s="7"/>
      <c r="J4" s="7"/>
    </row>
    <row r="5" spans="1:16" ht="24.95" customHeight="1" x14ac:dyDescent="0.15">
      <c r="O5" s="24" t="s">
        <v>126</v>
      </c>
    </row>
    <row r="6" spans="1:16" ht="24.95" customHeight="1" x14ac:dyDescent="0.15">
      <c r="A6" s="139" t="s">
        <v>15</v>
      </c>
      <c r="B6" s="140" t="s">
        <v>16</v>
      </c>
      <c r="C6" s="140" t="s">
        <v>17</v>
      </c>
      <c r="D6" s="139" t="s">
        <v>18</v>
      </c>
      <c r="E6" s="141" t="s">
        <v>252</v>
      </c>
      <c r="F6" s="139" t="s">
        <v>19</v>
      </c>
      <c r="G6" s="139"/>
      <c r="H6" s="139"/>
      <c r="I6" s="139" t="s">
        <v>20</v>
      </c>
      <c r="J6" s="139"/>
      <c r="K6" s="139"/>
      <c r="L6" s="139" t="s">
        <v>21</v>
      </c>
      <c r="M6" s="139"/>
      <c r="N6" s="139"/>
      <c r="O6" s="140" t="s">
        <v>22</v>
      </c>
      <c r="P6" s="147" t="s">
        <v>23</v>
      </c>
    </row>
    <row r="7" spans="1:16" ht="24.95" customHeight="1" x14ac:dyDescent="0.15">
      <c r="A7" s="139"/>
      <c r="B7" s="139"/>
      <c r="C7" s="140"/>
      <c r="D7" s="139"/>
      <c r="E7" s="142"/>
      <c r="F7" s="9" t="s">
        <v>24</v>
      </c>
      <c r="G7" s="9" t="s">
        <v>25</v>
      </c>
      <c r="H7" s="9" t="s">
        <v>26</v>
      </c>
      <c r="I7" s="9" t="s">
        <v>24</v>
      </c>
      <c r="J7" s="9" t="s">
        <v>25</v>
      </c>
      <c r="K7" s="9" t="s">
        <v>26</v>
      </c>
      <c r="L7" s="9" t="s">
        <v>24</v>
      </c>
      <c r="M7" s="9" t="s">
        <v>25</v>
      </c>
      <c r="N7" s="9" t="s">
        <v>26</v>
      </c>
      <c r="O7" s="140"/>
      <c r="P7" s="148"/>
    </row>
    <row r="8" spans="1:16" ht="24.95" customHeight="1" x14ac:dyDescent="0.15">
      <c r="A8" s="65">
        <v>35364</v>
      </c>
      <c r="B8" s="66"/>
      <c r="C8" s="66" t="s">
        <v>32</v>
      </c>
      <c r="D8" s="66" t="s">
        <v>113</v>
      </c>
      <c r="E8" s="66"/>
      <c r="F8" s="67">
        <v>1</v>
      </c>
      <c r="G8" s="68">
        <v>57000</v>
      </c>
      <c r="H8" s="68">
        <f>F8*G8</f>
        <v>57000</v>
      </c>
      <c r="I8" s="67">
        <v>1</v>
      </c>
      <c r="J8" s="67">
        <v>57000</v>
      </c>
      <c r="K8" s="67">
        <v>57000</v>
      </c>
      <c r="L8" s="67">
        <f t="shared" ref="L8:L27" si="0">F8-I8</f>
        <v>0</v>
      </c>
      <c r="M8" s="68">
        <v>0</v>
      </c>
      <c r="N8" s="68">
        <f t="shared" ref="N8:N27" si="1">H8-K8</f>
        <v>0</v>
      </c>
      <c r="O8" s="67">
        <v>14</v>
      </c>
      <c r="P8" s="66" t="s">
        <v>255</v>
      </c>
    </row>
    <row r="9" spans="1:16" ht="24.95" customHeight="1" x14ac:dyDescent="0.15">
      <c r="A9" s="65">
        <v>35364</v>
      </c>
      <c r="B9" s="66"/>
      <c r="C9" s="66" t="s">
        <v>32</v>
      </c>
      <c r="D9" s="66" t="s">
        <v>114</v>
      </c>
      <c r="E9" s="66"/>
      <c r="F9" s="67">
        <v>1</v>
      </c>
      <c r="G9" s="68">
        <v>20800</v>
      </c>
      <c r="H9" s="68">
        <f>F9*G9</f>
        <v>20800</v>
      </c>
      <c r="I9" s="67">
        <v>1</v>
      </c>
      <c r="J9" s="68">
        <v>20800</v>
      </c>
      <c r="K9" s="68">
        <f>I9*J9</f>
        <v>20800</v>
      </c>
      <c r="L9" s="67">
        <f t="shared" si="0"/>
        <v>0</v>
      </c>
      <c r="M9" s="67">
        <v>0</v>
      </c>
      <c r="N9" s="68">
        <f t="shared" si="1"/>
        <v>0</v>
      </c>
      <c r="O9" s="67">
        <v>15</v>
      </c>
      <c r="P9" s="66" t="s">
        <v>273</v>
      </c>
    </row>
    <row r="10" spans="1:16" ht="24.95" customHeight="1" x14ac:dyDescent="0.15">
      <c r="A10" s="65">
        <v>35364</v>
      </c>
      <c r="B10" s="66"/>
      <c r="C10" s="66" t="s">
        <v>32</v>
      </c>
      <c r="D10" s="66" t="s">
        <v>114</v>
      </c>
      <c r="E10" s="66"/>
      <c r="F10" s="67">
        <v>1</v>
      </c>
      <c r="G10" s="68">
        <v>20800</v>
      </c>
      <c r="H10" s="68">
        <f>F10*G10</f>
        <v>20800</v>
      </c>
      <c r="I10" s="67">
        <v>1</v>
      </c>
      <c r="J10" s="68">
        <v>20800</v>
      </c>
      <c r="K10" s="68">
        <f>I10*J10</f>
        <v>20800</v>
      </c>
      <c r="L10" s="67">
        <f t="shared" si="0"/>
        <v>0</v>
      </c>
      <c r="M10" s="67">
        <v>0</v>
      </c>
      <c r="N10" s="68">
        <f t="shared" si="1"/>
        <v>0</v>
      </c>
      <c r="O10" s="67">
        <v>16</v>
      </c>
      <c r="P10" s="66" t="s">
        <v>273</v>
      </c>
    </row>
    <row r="11" spans="1:16" ht="24.95" customHeight="1" x14ac:dyDescent="0.15">
      <c r="A11" s="112">
        <v>35364</v>
      </c>
      <c r="B11" s="113"/>
      <c r="C11" s="113" t="s">
        <v>32</v>
      </c>
      <c r="D11" s="113" t="s">
        <v>203</v>
      </c>
      <c r="E11" s="113"/>
      <c r="F11" s="115">
        <v>1</v>
      </c>
      <c r="G11" s="116">
        <v>18600</v>
      </c>
      <c r="H11" s="116">
        <f>F11*G11</f>
        <v>18600</v>
      </c>
      <c r="I11" s="115">
        <v>1</v>
      </c>
      <c r="J11" s="116">
        <v>18600</v>
      </c>
      <c r="K11" s="116">
        <f>I11*J11</f>
        <v>18600</v>
      </c>
      <c r="L11" s="115">
        <v>0</v>
      </c>
      <c r="M11" s="115">
        <v>0</v>
      </c>
      <c r="N11" s="116">
        <v>0</v>
      </c>
      <c r="O11" s="115">
        <v>17</v>
      </c>
      <c r="P11" s="113" t="s">
        <v>273</v>
      </c>
    </row>
    <row r="12" spans="1:16" ht="24.95" customHeight="1" x14ac:dyDescent="0.15">
      <c r="A12" s="65">
        <v>35364</v>
      </c>
      <c r="B12" s="66"/>
      <c r="C12" s="66" t="s">
        <v>32</v>
      </c>
      <c r="D12" s="66" t="s">
        <v>265</v>
      </c>
      <c r="E12" s="66"/>
      <c r="F12" s="67">
        <v>1</v>
      </c>
      <c r="G12" s="68">
        <v>24800</v>
      </c>
      <c r="H12" s="68">
        <v>24800</v>
      </c>
      <c r="I12" s="67">
        <v>1</v>
      </c>
      <c r="J12" s="68">
        <v>24800</v>
      </c>
      <c r="K12" s="68">
        <v>24800</v>
      </c>
      <c r="L12" s="67">
        <f t="shared" si="0"/>
        <v>0</v>
      </c>
      <c r="M12" s="68">
        <v>0</v>
      </c>
      <c r="N12" s="68">
        <f t="shared" si="1"/>
        <v>0</v>
      </c>
      <c r="O12" s="67">
        <v>1</v>
      </c>
      <c r="P12" s="66" t="s">
        <v>470</v>
      </c>
    </row>
    <row r="13" spans="1:16" ht="24.95" customHeight="1" x14ac:dyDescent="0.15">
      <c r="A13" s="65">
        <v>35364</v>
      </c>
      <c r="B13" s="66"/>
      <c r="C13" s="66" t="s">
        <v>32</v>
      </c>
      <c r="D13" s="66" t="s">
        <v>154</v>
      </c>
      <c r="E13" s="66"/>
      <c r="F13" s="67">
        <v>1</v>
      </c>
      <c r="G13" s="68">
        <v>77000</v>
      </c>
      <c r="H13" s="68">
        <v>77000</v>
      </c>
      <c r="I13" s="67">
        <v>1</v>
      </c>
      <c r="J13" s="68">
        <v>77000</v>
      </c>
      <c r="K13" s="68">
        <v>77000</v>
      </c>
      <c r="L13" s="67">
        <f t="shared" si="0"/>
        <v>0</v>
      </c>
      <c r="M13" s="67">
        <v>0</v>
      </c>
      <c r="N13" s="68">
        <f t="shared" si="1"/>
        <v>0</v>
      </c>
      <c r="O13" s="67">
        <v>2</v>
      </c>
      <c r="P13" s="66" t="s">
        <v>285</v>
      </c>
    </row>
    <row r="14" spans="1:16" ht="24.95" customHeight="1" x14ac:dyDescent="0.15">
      <c r="A14" s="71">
        <v>35364</v>
      </c>
      <c r="B14" s="72"/>
      <c r="C14" s="72" t="s">
        <v>32</v>
      </c>
      <c r="D14" s="72" t="s">
        <v>174</v>
      </c>
      <c r="E14" s="72"/>
      <c r="F14" s="73">
        <v>1</v>
      </c>
      <c r="G14" s="74">
        <v>33000</v>
      </c>
      <c r="H14" s="74">
        <v>33000</v>
      </c>
      <c r="I14" s="73">
        <v>1</v>
      </c>
      <c r="J14" s="74">
        <v>33000</v>
      </c>
      <c r="K14" s="74">
        <v>33000</v>
      </c>
      <c r="L14" s="73">
        <f t="shared" si="0"/>
        <v>0</v>
      </c>
      <c r="M14" s="73">
        <v>0</v>
      </c>
      <c r="N14" s="74">
        <f t="shared" si="1"/>
        <v>0</v>
      </c>
      <c r="O14" s="73">
        <v>3</v>
      </c>
      <c r="P14" s="72" t="s">
        <v>275</v>
      </c>
    </row>
    <row r="15" spans="1:16" ht="24.95" customHeight="1" x14ac:dyDescent="0.15">
      <c r="A15" s="65">
        <v>35364</v>
      </c>
      <c r="B15" s="66"/>
      <c r="C15" s="66" t="s">
        <v>32</v>
      </c>
      <c r="D15" s="66" t="s">
        <v>155</v>
      </c>
      <c r="E15" s="66"/>
      <c r="F15" s="67">
        <v>2</v>
      </c>
      <c r="G15" s="68">
        <v>20500</v>
      </c>
      <c r="H15" s="68">
        <v>41000</v>
      </c>
      <c r="I15" s="67">
        <v>2</v>
      </c>
      <c r="J15" s="68">
        <v>20500</v>
      </c>
      <c r="K15" s="68">
        <v>41000</v>
      </c>
      <c r="L15" s="67">
        <f t="shared" si="0"/>
        <v>0</v>
      </c>
      <c r="M15" s="67">
        <v>0</v>
      </c>
      <c r="N15" s="68">
        <f t="shared" si="1"/>
        <v>0</v>
      </c>
      <c r="O15" s="67">
        <v>6</v>
      </c>
      <c r="P15" s="66" t="s">
        <v>470</v>
      </c>
    </row>
    <row r="16" spans="1:16" ht="24.95" customHeight="1" x14ac:dyDescent="0.15">
      <c r="A16" s="65">
        <v>35364</v>
      </c>
      <c r="B16" s="66"/>
      <c r="C16" s="66" t="s">
        <v>32</v>
      </c>
      <c r="D16" s="66" t="s">
        <v>267</v>
      </c>
      <c r="E16" s="66"/>
      <c r="F16" s="67">
        <v>1</v>
      </c>
      <c r="G16" s="68">
        <v>110000</v>
      </c>
      <c r="H16" s="68">
        <v>110000</v>
      </c>
      <c r="I16" s="67">
        <v>1</v>
      </c>
      <c r="J16" s="68">
        <v>110000</v>
      </c>
      <c r="K16" s="68">
        <v>110000</v>
      </c>
      <c r="L16" s="67">
        <f t="shared" si="0"/>
        <v>0</v>
      </c>
      <c r="M16" s="67">
        <v>0</v>
      </c>
      <c r="N16" s="68">
        <f t="shared" si="1"/>
        <v>0</v>
      </c>
      <c r="O16" s="67">
        <v>8</v>
      </c>
      <c r="P16" s="66" t="s">
        <v>284</v>
      </c>
    </row>
    <row r="17" spans="1:16" ht="24.95" customHeight="1" x14ac:dyDescent="0.15">
      <c r="A17" s="16">
        <v>35364</v>
      </c>
      <c r="B17" s="14"/>
      <c r="C17" s="14" t="s">
        <v>32</v>
      </c>
      <c r="D17" s="14" t="s">
        <v>268</v>
      </c>
      <c r="E17" s="14"/>
      <c r="F17" s="10">
        <v>1</v>
      </c>
      <c r="G17" s="15">
        <v>41800</v>
      </c>
      <c r="H17" s="15">
        <v>41800</v>
      </c>
      <c r="I17" s="10"/>
      <c r="J17" s="10"/>
      <c r="K17" s="10"/>
      <c r="L17" s="10">
        <f t="shared" si="0"/>
        <v>1</v>
      </c>
      <c r="M17" s="10">
        <f t="shared" ref="M17:M27" si="2">G17</f>
        <v>41800</v>
      </c>
      <c r="N17" s="15">
        <f t="shared" si="1"/>
        <v>41800</v>
      </c>
      <c r="O17" s="10">
        <v>9</v>
      </c>
      <c r="P17" s="14" t="s">
        <v>191</v>
      </c>
    </row>
    <row r="18" spans="1:16" ht="24.95" customHeight="1" x14ac:dyDescent="0.15">
      <c r="A18" s="16">
        <v>35364</v>
      </c>
      <c r="B18" s="27"/>
      <c r="C18" s="27" t="s">
        <v>32</v>
      </c>
      <c r="D18" s="27" t="s">
        <v>156</v>
      </c>
      <c r="E18" s="27"/>
      <c r="F18" s="28">
        <v>1</v>
      </c>
      <c r="G18" s="25">
        <v>16000</v>
      </c>
      <c r="H18" s="25">
        <v>16000</v>
      </c>
      <c r="I18" s="28"/>
      <c r="J18" s="28"/>
      <c r="K18" s="28"/>
      <c r="L18" s="28">
        <f t="shared" si="0"/>
        <v>1</v>
      </c>
      <c r="M18" s="28">
        <f t="shared" si="2"/>
        <v>16000</v>
      </c>
      <c r="N18" s="25">
        <f t="shared" si="1"/>
        <v>16000</v>
      </c>
      <c r="O18" s="28">
        <v>10</v>
      </c>
      <c r="P18" s="27" t="s">
        <v>191</v>
      </c>
    </row>
    <row r="19" spans="1:16" ht="24.95" customHeight="1" x14ac:dyDescent="0.15">
      <c r="A19" s="71">
        <v>35364</v>
      </c>
      <c r="B19" s="72"/>
      <c r="C19" s="72" t="s">
        <v>32</v>
      </c>
      <c r="D19" s="72" t="s">
        <v>202</v>
      </c>
      <c r="E19" s="72"/>
      <c r="F19" s="73">
        <v>1</v>
      </c>
      <c r="G19" s="73">
        <v>18600</v>
      </c>
      <c r="H19" s="74">
        <v>18600</v>
      </c>
      <c r="I19" s="73">
        <v>1</v>
      </c>
      <c r="J19" s="73">
        <v>18600</v>
      </c>
      <c r="K19" s="73">
        <v>18600</v>
      </c>
      <c r="L19" s="73">
        <f t="shared" si="0"/>
        <v>0</v>
      </c>
      <c r="M19" s="73">
        <v>0</v>
      </c>
      <c r="N19" s="74">
        <f t="shared" si="1"/>
        <v>0</v>
      </c>
      <c r="O19" s="73">
        <v>11</v>
      </c>
      <c r="P19" s="72" t="s">
        <v>459</v>
      </c>
    </row>
    <row r="20" spans="1:16" ht="24.95" customHeight="1" x14ac:dyDescent="0.15">
      <c r="A20" s="65">
        <v>35496</v>
      </c>
      <c r="B20" s="66"/>
      <c r="C20" s="66" t="s">
        <v>294</v>
      </c>
      <c r="D20" s="66" t="s">
        <v>359</v>
      </c>
      <c r="E20" s="66"/>
      <c r="F20" s="67">
        <v>2</v>
      </c>
      <c r="G20" s="68">
        <v>32300</v>
      </c>
      <c r="H20" s="68">
        <v>64600</v>
      </c>
      <c r="I20" s="67">
        <v>2</v>
      </c>
      <c r="J20" s="67">
        <v>32300</v>
      </c>
      <c r="K20" s="67">
        <v>64600</v>
      </c>
      <c r="L20" s="67">
        <f t="shared" si="0"/>
        <v>0</v>
      </c>
      <c r="M20" s="67">
        <v>0</v>
      </c>
      <c r="N20" s="68">
        <f t="shared" si="1"/>
        <v>0</v>
      </c>
      <c r="O20" s="67">
        <v>4</v>
      </c>
      <c r="P20" s="72" t="s">
        <v>459</v>
      </c>
    </row>
    <row r="21" spans="1:16" ht="24.95" customHeight="1" x14ac:dyDescent="0.15">
      <c r="A21" s="65">
        <v>37316</v>
      </c>
      <c r="B21" s="84"/>
      <c r="C21" s="66" t="s">
        <v>294</v>
      </c>
      <c r="D21" s="66" t="s">
        <v>358</v>
      </c>
      <c r="E21" s="66"/>
      <c r="F21" s="67">
        <v>1</v>
      </c>
      <c r="G21" s="68">
        <v>20349</v>
      </c>
      <c r="H21" s="68">
        <v>20349</v>
      </c>
      <c r="I21" s="67">
        <v>1</v>
      </c>
      <c r="J21" s="67">
        <v>20349</v>
      </c>
      <c r="K21" s="67">
        <v>20349</v>
      </c>
      <c r="L21" s="67">
        <f t="shared" si="0"/>
        <v>0</v>
      </c>
      <c r="M21" s="67">
        <v>0</v>
      </c>
      <c r="N21" s="68">
        <f t="shared" si="1"/>
        <v>0</v>
      </c>
      <c r="O21" s="67">
        <v>20</v>
      </c>
      <c r="P21" s="66" t="s">
        <v>357</v>
      </c>
    </row>
    <row r="22" spans="1:16" ht="24.95" customHeight="1" x14ac:dyDescent="0.15">
      <c r="A22" s="41">
        <v>37316</v>
      </c>
      <c r="B22" s="43"/>
      <c r="C22" s="27" t="s">
        <v>294</v>
      </c>
      <c r="D22" s="27" t="s">
        <v>356</v>
      </c>
      <c r="E22" s="30"/>
      <c r="F22" s="28">
        <v>1</v>
      </c>
      <c r="G22" s="25">
        <v>26061</v>
      </c>
      <c r="H22" s="25">
        <v>26061</v>
      </c>
      <c r="I22" s="28"/>
      <c r="J22" s="28"/>
      <c r="K22" s="28"/>
      <c r="L22" s="28">
        <f t="shared" si="0"/>
        <v>1</v>
      </c>
      <c r="M22" s="28">
        <f t="shared" si="2"/>
        <v>26061</v>
      </c>
      <c r="N22" s="25">
        <f t="shared" si="1"/>
        <v>26061</v>
      </c>
      <c r="O22" s="28">
        <v>21</v>
      </c>
      <c r="P22" s="27" t="s">
        <v>254</v>
      </c>
    </row>
    <row r="23" spans="1:16" ht="24.95" customHeight="1" x14ac:dyDescent="0.15">
      <c r="A23" s="65">
        <v>37895</v>
      </c>
      <c r="B23" s="66"/>
      <c r="C23" s="66" t="s">
        <v>294</v>
      </c>
      <c r="D23" s="66" t="s">
        <v>355</v>
      </c>
      <c r="E23" s="66"/>
      <c r="F23" s="67">
        <v>2</v>
      </c>
      <c r="G23" s="68">
        <v>15015</v>
      </c>
      <c r="H23" s="68">
        <v>30030</v>
      </c>
      <c r="I23" s="67">
        <v>2</v>
      </c>
      <c r="J23" s="68">
        <v>15015</v>
      </c>
      <c r="K23" s="68">
        <v>30030</v>
      </c>
      <c r="L23" s="67">
        <f t="shared" si="0"/>
        <v>0</v>
      </c>
      <c r="M23" s="67">
        <v>0</v>
      </c>
      <c r="N23" s="68">
        <f t="shared" si="1"/>
        <v>0</v>
      </c>
      <c r="O23" s="67">
        <v>22</v>
      </c>
      <c r="P23" s="66" t="s">
        <v>271</v>
      </c>
    </row>
    <row r="24" spans="1:16" ht="24.95" customHeight="1" x14ac:dyDescent="0.15">
      <c r="A24" s="16">
        <v>37834</v>
      </c>
      <c r="B24" s="43"/>
      <c r="C24" s="14" t="s">
        <v>294</v>
      </c>
      <c r="D24" s="27" t="s">
        <v>354</v>
      </c>
      <c r="E24" s="18"/>
      <c r="F24" s="10">
        <v>1</v>
      </c>
      <c r="G24" s="15">
        <v>27846</v>
      </c>
      <c r="H24" s="15">
        <v>27846</v>
      </c>
      <c r="I24" s="10"/>
      <c r="J24" s="10"/>
      <c r="K24" s="10"/>
      <c r="L24" s="10">
        <f t="shared" si="0"/>
        <v>1</v>
      </c>
      <c r="M24" s="10">
        <f t="shared" si="2"/>
        <v>27846</v>
      </c>
      <c r="N24" s="15">
        <f t="shared" si="1"/>
        <v>27846</v>
      </c>
      <c r="O24" s="10">
        <v>23</v>
      </c>
      <c r="P24" s="14" t="s">
        <v>254</v>
      </c>
    </row>
    <row r="25" spans="1:16" ht="24.95" customHeight="1" x14ac:dyDescent="0.15">
      <c r="A25" s="16">
        <v>38044</v>
      </c>
      <c r="B25" s="14"/>
      <c r="C25" s="10" t="s">
        <v>294</v>
      </c>
      <c r="D25" s="14" t="s">
        <v>353</v>
      </c>
      <c r="E25" s="14"/>
      <c r="F25" s="10">
        <v>1</v>
      </c>
      <c r="G25" s="15">
        <v>65835</v>
      </c>
      <c r="H25" s="15">
        <v>65835</v>
      </c>
      <c r="I25" s="10"/>
      <c r="J25" s="10"/>
      <c r="K25" s="10"/>
      <c r="L25" s="10">
        <f t="shared" si="0"/>
        <v>1</v>
      </c>
      <c r="M25" s="10">
        <f t="shared" si="2"/>
        <v>65835</v>
      </c>
      <c r="N25" s="15">
        <f t="shared" si="1"/>
        <v>65835</v>
      </c>
      <c r="O25" s="10">
        <v>13</v>
      </c>
      <c r="P25" s="14" t="s">
        <v>191</v>
      </c>
    </row>
    <row r="26" spans="1:16" ht="24.95" customHeight="1" x14ac:dyDescent="0.15">
      <c r="A26" s="65">
        <v>38358</v>
      </c>
      <c r="B26" s="66"/>
      <c r="C26" s="66" t="s">
        <v>294</v>
      </c>
      <c r="D26" s="66" t="s">
        <v>363</v>
      </c>
      <c r="E26" s="66"/>
      <c r="F26" s="67">
        <v>2</v>
      </c>
      <c r="G26" s="68">
        <v>45045</v>
      </c>
      <c r="H26" s="68">
        <f>F26*G26</f>
        <v>90090</v>
      </c>
      <c r="I26" s="67">
        <v>2</v>
      </c>
      <c r="J26" s="68">
        <v>45045</v>
      </c>
      <c r="K26" s="68">
        <f>I26*J26</f>
        <v>90090</v>
      </c>
      <c r="L26" s="67">
        <f t="shared" si="0"/>
        <v>0</v>
      </c>
      <c r="M26" s="67">
        <v>0</v>
      </c>
      <c r="N26" s="68">
        <f t="shared" si="1"/>
        <v>0</v>
      </c>
      <c r="O26" s="67">
        <v>18</v>
      </c>
      <c r="P26" s="66" t="s">
        <v>362</v>
      </c>
    </row>
    <row r="27" spans="1:16" ht="24.95" customHeight="1" x14ac:dyDescent="0.15">
      <c r="A27" s="41">
        <v>38358</v>
      </c>
      <c r="B27" s="43"/>
      <c r="C27" s="27" t="s">
        <v>294</v>
      </c>
      <c r="D27" s="27" t="s">
        <v>361</v>
      </c>
      <c r="E27" s="27"/>
      <c r="F27" s="28">
        <v>2</v>
      </c>
      <c r="G27" s="25">
        <v>16045</v>
      </c>
      <c r="H27" s="25">
        <f>F27*G27</f>
        <v>32090</v>
      </c>
      <c r="I27" s="28">
        <v>1</v>
      </c>
      <c r="J27" s="28">
        <v>16045</v>
      </c>
      <c r="K27" s="28">
        <f>I27*J27</f>
        <v>16045</v>
      </c>
      <c r="L27" s="28">
        <f t="shared" si="0"/>
        <v>1</v>
      </c>
      <c r="M27" s="28">
        <f t="shared" si="2"/>
        <v>16045</v>
      </c>
      <c r="N27" s="25">
        <f t="shared" si="1"/>
        <v>16045</v>
      </c>
      <c r="O27" s="28">
        <v>19</v>
      </c>
      <c r="P27" s="30" t="s">
        <v>360</v>
      </c>
    </row>
  </sheetData>
  <mergeCells count="10">
    <mergeCell ref="A6:A7"/>
    <mergeCell ref="B6:B7"/>
    <mergeCell ref="C6:C7"/>
    <mergeCell ref="D6:D7"/>
    <mergeCell ref="E6:E7"/>
    <mergeCell ref="P6:P7"/>
    <mergeCell ref="F6:H6"/>
    <mergeCell ref="I6:K6"/>
    <mergeCell ref="O6:O7"/>
    <mergeCell ref="L6:N6"/>
  </mergeCells>
  <phoneticPr fontId="24"/>
  <pageMargins left="0" right="0" top="0.70866141732283472" bottom="0" header="0" footer="0"/>
  <pageSetup paperSize="9" scale="81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27"/>
  <sheetViews>
    <sheetView topLeftCell="A6" zoomScale="84" zoomScaleNormal="84" workbookViewId="0">
      <selection activeCell="N13" sqref="N13"/>
    </sheetView>
  </sheetViews>
  <sheetFormatPr defaultRowHeight="24.95" customHeight="1" x14ac:dyDescent="0.15"/>
  <cols>
    <col min="1" max="1" width="11.25" customWidth="1"/>
    <col min="2" max="2" width="5.75" customWidth="1"/>
    <col min="3" max="3" width="8.25" customWidth="1"/>
    <col min="4" max="4" width="33.875" customWidth="1"/>
    <col min="5" max="5" width="11.375" customWidth="1"/>
    <col min="6" max="6" width="4.125" customWidth="1"/>
    <col min="7" max="7" width="9.625" customWidth="1"/>
    <col min="8" max="8" width="10.625" customWidth="1"/>
    <col min="9" max="9" width="4.125" customWidth="1"/>
    <col min="10" max="10" width="9.625" customWidth="1"/>
    <col min="11" max="11" width="10.625" customWidth="1"/>
    <col min="12" max="12" width="4.125" customWidth="1"/>
    <col min="13" max="13" width="9.625" customWidth="1"/>
    <col min="14" max="14" width="10.625" customWidth="1"/>
    <col min="15" max="15" width="4.75" customWidth="1"/>
    <col min="16" max="16" width="29.625" customWidth="1"/>
  </cols>
  <sheetData>
    <row r="1" spans="1:16" ht="24.95" customHeight="1" x14ac:dyDescent="0.2">
      <c r="A1" s="1" t="s">
        <v>11</v>
      </c>
      <c r="G1" s="8" t="s">
        <v>293</v>
      </c>
      <c r="P1" t="s">
        <v>296</v>
      </c>
    </row>
    <row r="2" spans="1:16" ht="20.100000000000001" customHeight="1" x14ac:dyDescent="0.15">
      <c r="A2" s="2"/>
      <c r="B2" s="3" t="s">
        <v>5</v>
      </c>
      <c r="C2" s="4"/>
    </row>
    <row r="3" spans="1:16" ht="20.100000000000001" customHeight="1" x14ac:dyDescent="0.15">
      <c r="A3" s="5" t="s">
        <v>12</v>
      </c>
      <c r="B3" s="12" t="s">
        <v>3</v>
      </c>
      <c r="C3" s="11" t="s">
        <v>52</v>
      </c>
      <c r="G3" s="7" t="s">
        <v>13</v>
      </c>
    </row>
    <row r="4" spans="1:16" ht="24" customHeight="1" x14ac:dyDescent="0.15">
      <c r="A4" s="6" t="s">
        <v>14</v>
      </c>
      <c r="B4" s="13" t="s">
        <v>8</v>
      </c>
      <c r="C4" s="20" t="s">
        <v>99</v>
      </c>
      <c r="G4" s="7" t="s">
        <v>145</v>
      </c>
      <c r="H4" s="7"/>
      <c r="I4" s="7"/>
      <c r="J4" s="7"/>
    </row>
    <row r="5" spans="1:16" ht="24.95" customHeight="1" x14ac:dyDescent="0.15">
      <c r="O5" s="24" t="s">
        <v>126</v>
      </c>
    </row>
    <row r="6" spans="1:16" ht="24.95" customHeight="1" x14ac:dyDescent="0.15">
      <c r="A6" s="139" t="s">
        <v>15</v>
      </c>
      <c r="B6" s="140" t="s">
        <v>16</v>
      </c>
      <c r="C6" s="140" t="s">
        <v>17</v>
      </c>
      <c r="D6" s="139" t="s">
        <v>18</v>
      </c>
      <c r="E6" s="141" t="s">
        <v>252</v>
      </c>
      <c r="F6" s="139" t="s">
        <v>19</v>
      </c>
      <c r="G6" s="139"/>
      <c r="H6" s="139"/>
      <c r="I6" s="139" t="s">
        <v>20</v>
      </c>
      <c r="J6" s="139"/>
      <c r="K6" s="139"/>
      <c r="L6" s="139" t="s">
        <v>21</v>
      </c>
      <c r="M6" s="139"/>
      <c r="N6" s="139"/>
      <c r="O6" s="140" t="s">
        <v>22</v>
      </c>
      <c r="P6" s="139" t="s">
        <v>23</v>
      </c>
    </row>
    <row r="7" spans="1:16" ht="24.95" customHeight="1" x14ac:dyDescent="0.15">
      <c r="A7" s="139"/>
      <c r="B7" s="139"/>
      <c r="C7" s="140"/>
      <c r="D7" s="139"/>
      <c r="E7" s="142"/>
      <c r="F7" s="9" t="s">
        <v>24</v>
      </c>
      <c r="G7" s="9" t="s">
        <v>25</v>
      </c>
      <c r="H7" s="9" t="s">
        <v>26</v>
      </c>
      <c r="I7" s="9" t="s">
        <v>24</v>
      </c>
      <c r="J7" s="9" t="s">
        <v>25</v>
      </c>
      <c r="K7" s="9" t="s">
        <v>26</v>
      </c>
      <c r="L7" s="9" t="s">
        <v>24</v>
      </c>
      <c r="M7" s="9" t="s">
        <v>25</v>
      </c>
      <c r="N7" s="9" t="s">
        <v>26</v>
      </c>
      <c r="O7" s="140"/>
      <c r="P7" s="139"/>
    </row>
    <row r="8" spans="1:16" ht="24.95" customHeight="1" x14ac:dyDescent="0.15">
      <c r="A8" s="65">
        <v>35364</v>
      </c>
      <c r="B8" s="66"/>
      <c r="C8" s="66" t="s">
        <v>32</v>
      </c>
      <c r="D8" s="66" t="s">
        <v>108</v>
      </c>
      <c r="E8" s="66"/>
      <c r="F8" s="67">
        <v>1</v>
      </c>
      <c r="G8" s="68">
        <v>61300</v>
      </c>
      <c r="H8" s="68">
        <f t="shared" ref="H8:H14" si="0">F8*G8</f>
        <v>61300</v>
      </c>
      <c r="I8" s="67">
        <v>1</v>
      </c>
      <c r="J8" s="68">
        <v>61300</v>
      </c>
      <c r="K8" s="68">
        <f>I8*J8</f>
        <v>61300</v>
      </c>
      <c r="L8" s="67">
        <f>F8-I8</f>
        <v>0</v>
      </c>
      <c r="M8" s="68">
        <v>0</v>
      </c>
      <c r="N8" s="68">
        <f>H8-K8</f>
        <v>0</v>
      </c>
      <c r="O8" s="67">
        <v>1</v>
      </c>
      <c r="P8" s="66" t="s">
        <v>273</v>
      </c>
    </row>
    <row r="9" spans="1:16" ht="24.95" customHeight="1" x14ac:dyDescent="0.15">
      <c r="A9" s="65">
        <v>35364</v>
      </c>
      <c r="B9" s="66"/>
      <c r="C9" s="66" t="s">
        <v>32</v>
      </c>
      <c r="D9" s="66" t="s">
        <v>144</v>
      </c>
      <c r="E9" s="66"/>
      <c r="F9" s="67">
        <v>1</v>
      </c>
      <c r="G9" s="68">
        <v>29800</v>
      </c>
      <c r="H9" s="68">
        <f t="shared" si="0"/>
        <v>29800</v>
      </c>
      <c r="I9" s="67">
        <v>1</v>
      </c>
      <c r="J9" s="67">
        <v>29800</v>
      </c>
      <c r="K9" s="67">
        <v>29800</v>
      </c>
      <c r="L9" s="67">
        <f t="shared" ref="L9:L14" si="1">F9-I9</f>
        <v>0</v>
      </c>
      <c r="M9" s="67">
        <v>0</v>
      </c>
      <c r="N9" s="68">
        <f t="shared" ref="N9:N14" si="2">H9-K9</f>
        <v>0</v>
      </c>
      <c r="O9" s="67">
        <v>2</v>
      </c>
      <c r="P9" s="66" t="s">
        <v>280</v>
      </c>
    </row>
    <row r="10" spans="1:16" ht="24.95" customHeight="1" x14ac:dyDescent="0.15">
      <c r="A10" s="41">
        <v>35364</v>
      </c>
      <c r="B10" s="27"/>
      <c r="C10" s="27" t="s">
        <v>32</v>
      </c>
      <c r="D10" s="27" t="s">
        <v>146</v>
      </c>
      <c r="E10" s="27"/>
      <c r="F10" s="28">
        <v>1</v>
      </c>
      <c r="G10" s="25">
        <v>23000</v>
      </c>
      <c r="H10" s="25">
        <f t="shared" si="0"/>
        <v>23000</v>
      </c>
      <c r="I10" s="28"/>
      <c r="J10" s="28"/>
      <c r="K10" s="28"/>
      <c r="L10" s="28">
        <f t="shared" si="1"/>
        <v>1</v>
      </c>
      <c r="M10" s="28">
        <v>23000</v>
      </c>
      <c r="N10" s="25">
        <f t="shared" si="2"/>
        <v>23000</v>
      </c>
      <c r="O10" s="28">
        <v>3</v>
      </c>
      <c r="P10" s="30" t="s">
        <v>475</v>
      </c>
    </row>
    <row r="11" spans="1:16" ht="24.95" customHeight="1" x14ac:dyDescent="0.15">
      <c r="A11" s="120">
        <v>35364</v>
      </c>
      <c r="B11" s="121"/>
      <c r="C11" s="121" t="s">
        <v>32</v>
      </c>
      <c r="D11" s="121" t="s">
        <v>205</v>
      </c>
      <c r="E11" s="121"/>
      <c r="F11" s="122">
        <v>1</v>
      </c>
      <c r="G11" s="123">
        <v>23000</v>
      </c>
      <c r="H11" s="123">
        <f t="shared" si="0"/>
        <v>23000</v>
      </c>
      <c r="I11" s="122"/>
      <c r="J11" s="122"/>
      <c r="K11" s="122"/>
      <c r="L11" s="122">
        <v>1</v>
      </c>
      <c r="M11" s="122">
        <v>23000</v>
      </c>
      <c r="N11" s="123">
        <v>23000</v>
      </c>
      <c r="O11" s="122">
        <v>4</v>
      </c>
      <c r="P11" s="128" t="s">
        <v>167</v>
      </c>
    </row>
    <row r="12" spans="1:16" ht="24.95" customHeight="1" x14ac:dyDescent="0.15">
      <c r="A12" s="41">
        <v>35364</v>
      </c>
      <c r="B12" s="27"/>
      <c r="C12" s="27" t="s">
        <v>32</v>
      </c>
      <c r="D12" s="27" t="s">
        <v>204</v>
      </c>
      <c r="E12" s="27"/>
      <c r="F12" s="28">
        <v>1</v>
      </c>
      <c r="G12" s="25">
        <v>32200</v>
      </c>
      <c r="H12" s="25">
        <f t="shared" si="0"/>
        <v>32200</v>
      </c>
      <c r="I12" s="28"/>
      <c r="J12" s="28"/>
      <c r="K12" s="28"/>
      <c r="L12" s="28">
        <f t="shared" si="1"/>
        <v>1</v>
      </c>
      <c r="M12" s="28">
        <f t="shared" ref="M12:M14" si="3">G12</f>
        <v>32200</v>
      </c>
      <c r="N12" s="25">
        <f t="shared" si="2"/>
        <v>32200</v>
      </c>
      <c r="O12" s="28">
        <v>5</v>
      </c>
      <c r="P12" s="28" t="s">
        <v>138</v>
      </c>
    </row>
    <row r="13" spans="1:16" ht="24.95" customHeight="1" x14ac:dyDescent="0.15">
      <c r="A13" s="41">
        <v>35364</v>
      </c>
      <c r="B13" s="27"/>
      <c r="C13" s="27" t="s">
        <v>32</v>
      </c>
      <c r="D13" s="27" t="s">
        <v>204</v>
      </c>
      <c r="E13" s="27"/>
      <c r="F13" s="28">
        <v>1</v>
      </c>
      <c r="G13" s="25">
        <v>32200</v>
      </c>
      <c r="H13" s="25">
        <f t="shared" si="0"/>
        <v>32200</v>
      </c>
      <c r="I13" s="28"/>
      <c r="J13" s="28"/>
      <c r="K13" s="28"/>
      <c r="L13" s="28">
        <f t="shared" si="1"/>
        <v>1</v>
      </c>
      <c r="M13" s="28">
        <f t="shared" si="3"/>
        <v>32200</v>
      </c>
      <c r="N13" s="25">
        <f t="shared" si="2"/>
        <v>32200</v>
      </c>
      <c r="O13" s="28">
        <v>6</v>
      </c>
      <c r="P13" s="54" t="s">
        <v>167</v>
      </c>
    </row>
    <row r="14" spans="1:16" ht="24.95" customHeight="1" x14ac:dyDescent="0.15">
      <c r="A14" s="52">
        <v>35364</v>
      </c>
      <c r="B14" s="31"/>
      <c r="C14" s="31" t="s">
        <v>32</v>
      </c>
      <c r="D14" s="31" t="s">
        <v>245</v>
      </c>
      <c r="E14" s="31"/>
      <c r="F14" s="32">
        <v>1</v>
      </c>
      <c r="G14" s="33">
        <v>37600</v>
      </c>
      <c r="H14" s="33">
        <f t="shared" si="0"/>
        <v>37600</v>
      </c>
      <c r="I14" s="32"/>
      <c r="J14" s="32"/>
      <c r="K14" s="32"/>
      <c r="L14" s="32">
        <f t="shared" si="1"/>
        <v>1</v>
      </c>
      <c r="M14" s="32">
        <f t="shared" si="3"/>
        <v>37600</v>
      </c>
      <c r="N14" s="33">
        <f t="shared" si="2"/>
        <v>37600</v>
      </c>
      <c r="O14" s="32">
        <v>7</v>
      </c>
      <c r="P14" s="53" t="s">
        <v>138</v>
      </c>
    </row>
    <row r="15" spans="1:16" ht="24.95" customHeight="1" x14ac:dyDescent="0.15">
      <c r="A15" s="41">
        <v>38066</v>
      </c>
      <c r="B15" s="43"/>
      <c r="C15" s="27" t="s">
        <v>294</v>
      </c>
      <c r="D15" s="27" t="s">
        <v>365</v>
      </c>
      <c r="E15" s="27"/>
      <c r="F15" s="28">
        <v>1</v>
      </c>
      <c r="G15" s="25">
        <v>49455</v>
      </c>
      <c r="H15" s="25">
        <f>F15*G15</f>
        <v>49455</v>
      </c>
      <c r="I15" s="28"/>
      <c r="J15" s="28"/>
      <c r="K15" s="28"/>
      <c r="L15" s="28">
        <f>F15-I15</f>
        <v>1</v>
      </c>
      <c r="M15" s="28">
        <f>G15</f>
        <v>49455</v>
      </c>
      <c r="N15" s="25">
        <f>H15-K15</f>
        <v>49455</v>
      </c>
      <c r="O15" s="28">
        <v>8</v>
      </c>
      <c r="P15" s="27" t="s">
        <v>364</v>
      </c>
    </row>
    <row r="16" spans="1:16" ht="24.95" customHeight="1" x14ac:dyDescent="0.15">
      <c r="A16" s="41">
        <v>38066</v>
      </c>
      <c r="B16" s="27"/>
      <c r="C16" s="27" t="s">
        <v>294</v>
      </c>
      <c r="D16" s="27" t="s">
        <v>146</v>
      </c>
      <c r="E16" s="27"/>
      <c r="F16" s="28">
        <v>1</v>
      </c>
      <c r="G16" s="25">
        <v>20370</v>
      </c>
      <c r="H16" s="25">
        <f>F16*G16</f>
        <v>20370</v>
      </c>
      <c r="I16" s="28"/>
      <c r="J16" s="25"/>
      <c r="K16" s="25"/>
      <c r="L16" s="28">
        <f>F16-I16</f>
        <v>1</v>
      </c>
      <c r="M16" s="28">
        <f>G16</f>
        <v>20370</v>
      </c>
      <c r="N16" s="25">
        <f>H16-K16</f>
        <v>20370</v>
      </c>
      <c r="O16" s="28">
        <v>9</v>
      </c>
      <c r="P16" s="27" t="s">
        <v>367</v>
      </c>
    </row>
    <row r="17" spans="1:16" s="29" customFormat="1" ht="24.95" customHeight="1" x14ac:dyDescent="0.15">
      <c r="A17" s="65">
        <v>38051</v>
      </c>
      <c r="B17" s="66"/>
      <c r="C17" s="67" t="s">
        <v>294</v>
      </c>
      <c r="D17" s="66" t="s">
        <v>369</v>
      </c>
      <c r="E17" s="66"/>
      <c r="F17" s="67">
        <v>1</v>
      </c>
      <c r="G17" s="68">
        <v>15120</v>
      </c>
      <c r="H17" s="68">
        <f>F17*G17</f>
        <v>15120</v>
      </c>
      <c r="I17" s="67">
        <v>1</v>
      </c>
      <c r="J17" s="68">
        <v>15120</v>
      </c>
      <c r="K17" s="68">
        <f>I17*J17</f>
        <v>15120</v>
      </c>
      <c r="L17" s="67">
        <f>F17-I17</f>
        <v>0</v>
      </c>
      <c r="M17" s="67">
        <v>0</v>
      </c>
      <c r="N17" s="68">
        <f>H17-K17</f>
        <v>0</v>
      </c>
      <c r="O17" s="67">
        <v>15</v>
      </c>
      <c r="P17" s="66" t="s">
        <v>316</v>
      </c>
    </row>
    <row r="18" spans="1:16" ht="24.95" customHeight="1" x14ac:dyDescent="0.15">
      <c r="A18" s="16">
        <v>38323</v>
      </c>
      <c r="B18" s="43"/>
      <c r="C18" s="10" t="s">
        <v>294</v>
      </c>
      <c r="D18" s="14" t="s">
        <v>368</v>
      </c>
      <c r="E18" s="14"/>
      <c r="F18" s="10">
        <v>1</v>
      </c>
      <c r="G18" s="15">
        <v>23449</v>
      </c>
      <c r="H18" s="15">
        <f>F18*G18</f>
        <v>23449</v>
      </c>
      <c r="I18" s="10"/>
      <c r="J18" s="10"/>
      <c r="K18" s="10"/>
      <c r="L18" s="10">
        <f>F18-I18</f>
        <v>1</v>
      </c>
      <c r="M18" s="10">
        <f>G18</f>
        <v>23449</v>
      </c>
      <c r="N18" s="15">
        <f>H18-K18</f>
        <v>23449</v>
      </c>
      <c r="O18" s="10">
        <v>16</v>
      </c>
      <c r="P18" s="14" t="s">
        <v>367</v>
      </c>
    </row>
    <row r="19" spans="1:16" ht="24.95" customHeight="1" x14ac:dyDescent="0.15">
      <c r="A19" s="16">
        <v>39526</v>
      </c>
      <c r="B19" s="14"/>
      <c r="C19" s="10" t="s">
        <v>294</v>
      </c>
      <c r="D19" s="14" t="s">
        <v>366</v>
      </c>
      <c r="E19" s="14"/>
      <c r="F19" s="10">
        <v>1</v>
      </c>
      <c r="G19" s="15">
        <v>32800</v>
      </c>
      <c r="H19" s="15">
        <f>F19*G19</f>
        <v>32800</v>
      </c>
      <c r="I19" s="10"/>
      <c r="J19" s="10"/>
      <c r="K19" s="10"/>
      <c r="L19" s="10">
        <f>F19-I19</f>
        <v>1</v>
      </c>
      <c r="M19" s="10">
        <f>G19</f>
        <v>32800</v>
      </c>
      <c r="N19" s="10">
        <f>H19-K19</f>
        <v>32800</v>
      </c>
      <c r="O19" s="10">
        <v>17</v>
      </c>
      <c r="P19" s="14" t="s">
        <v>351</v>
      </c>
    </row>
    <row r="20" spans="1:16" ht="24.95" customHeight="1" x14ac:dyDescent="0.15">
      <c r="A20" s="16"/>
      <c r="B20" s="14"/>
      <c r="C20" s="10"/>
      <c r="D20" s="14"/>
      <c r="E20" s="14"/>
      <c r="F20" s="10"/>
      <c r="G20" s="15"/>
      <c r="H20" s="15"/>
      <c r="I20" s="10"/>
      <c r="J20" s="10"/>
      <c r="K20" s="10"/>
      <c r="L20" s="10"/>
      <c r="M20" s="10"/>
      <c r="N20" s="10"/>
      <c r="O20" s="10"/>
      <c r="P20" s="14"/>
    </row>
    <row r="21" spans="1:16" ht="24.95" customHeight="1" x14ac:dyDescent="0.15">
      <c r="A21" s="16"/>
      <c r="B21" s="14"/>
      <c r="C21" s="10"/>
      <c r="D21" s="14"/>
      <c r="E21" s="14"/>
      <c r="F21" s="10"/>
      <c r="G21" s="15"/>
      <c r="H21" s="15"/>
      <c r="I21" s="10"/>
      <c r="J21" s="10"/>
      <c r="K21" s="10"/>
      <c r="L21" s="10"/>
      <c r="M21" s="10"/>
      <c r="N21" s="10"/>
      <c r="O21" s="10"/>
      <c r="P21" s="14"/>
    </row>
    <row r="22" spans="1:16" ht="24.95" customHeight="1" x14ac:dyDescent="0.15">
      <c r="A22" s="16"/>
      <c r="B22" s="14"/>
      <c r="C22" s="10"/>
      <c r="D22" s="14"/>
      <c r="E22" s="14"/>
      <c r="F22" s="10"/>
      <c r="G22" s="15"/>
      <c r="H22" s="15"/>
      <c r="I22" s="10"/>
      <c r="J22" s="10"/>
      <c r="K22" s="10"/>
      <c r="L22" s="10"/>
      <c r="M22" s="10"/>
      <c r="N22" s="10"/>
      <c r="O22" s="10"/>
      <c r="P22" s="14"/>
    </row>
    <row r="23" spans="1:16" ht="24.95" customHeight="1" x14ac:dyDescent="0.15">
      <c r="A23" s="44"/>
      <c r="B23" s="45"/>
      <c r="C23" s="46"/>
      <c r="D23" s="45"/>
      <c r="E23" s="45"/>
      <c r="F23" s="46"/>
      <c r="G23" s="47"/>
      <c r="H23" s="47"/>
      <c r="I23" s="46"/>
      <c r="J23" s="46"/>
      <c r="K23" s="46"/>
      <c r="L23" s="46"/>
      <c r="M23" s="46"/>
      <c r="N23" s="46"/>
      <c r="O23" s="46"/>
      <c r="P23" s="45"/>
    </row>
    <row r="24" spans="1:16" ht="24.95" customHeight="1" x14ac:dyDescent="0.1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</row>
    <row r="25" spans="1:16" ht="24.95" customHeight="1" x14ac:dyDescent="0.1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</row>
    <row r="26" spans="1:16" ht="24.95" customHeight="1" x14ac:dyDescent="0.1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</row>
    <row r="27" spans="1:16" ht="24.95" customHeight="1" x14ac:dyDescent="0.1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</row>
  </sheetData>
  <mergeCells count="10">
    <mergeCell ref="A6:A7"/>
    <mergeCell ref="B6:B7"/>
    <mergeCell ref="C6:C7"/>
    <mergeCell ref="D6:D7"/>
    <mergeCell ref="E6:E7"/>
    <mergeCell ref="P6:P7"/>
    <mergeCell ref="O6:O7"/>
    <mergeCell ref="F6:H6"/>
    <mergeCell ref="I6:K6"/>
    <mergeCell ref="L6:N6"/>
  </mergeCells>
  <phoneticPr fontId="24"/>
  <pageMargins left="0" right="0" top="0.70866141732283472" bottom="0" header="0" footer="0"/>
  <pageSetup paperSize="9" scale="81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27"/>
  <sheetViews>
    <sheetView topLeftCell="A2" zoomScale="84" zoomScaleNormal="84" workbookViewId="0">
      <selection activeCell="N13" sqref="N13"/>
    </sheetView>
  </sheetViews>
  <sheetFormatPr defaultRowHeight="24.95" customHeight="1" x14ac:dyDescent="0.15"/>
  <cols>
    <col min="1" max="1" width="11.25" customWidth="1"/>
    <col min="2" max="2" width="5.75" customWidth="1"/>
    <col min="3" max="3" width="8.25" customWidth="1"/>
    <col min="4" max="4" width="34.625" customWidth="1"/>
    <col min="5" max="5" width="10.375" customWidth="1"/>
    <col min="6" max="6" width="4.125" customWidth="1"/>
    <col min="7" max="7" width="9.625" customWidth="1"/>
    <col min="8" max="8" width="10.625" customWidth="1"/>
    <col min="9" max="9" width="4.125" customWidth="1"/>
    <col min="10" max="10" width="9.625" customWidth="1"/>
    <col min="11" max="11" width="10.625" customWidth="1"/>
    <col min="12" max="12" width="4.125" customWidth="1"/>
    <col min="13" max="13" width="8.125" customWidth="1"/>
    <col min="14" max="14" width="10.625" customWidth="1"/>
    <col min="15" max="15" width="4.75" customWidth="1"/>
    <col min="16" max="16" width="29.625" customWidth="1"/>
  </cols>
  <sheetData>
    <row r="1" spans="1:16" ht="24.95" customHeight="1" x14ac:dyDescent="0.2">
      <c r="A1" s="1" t="s">
        <v>11</v>
      </c>
      <c r="G1" s="8" t="s">
        <v>293</v>
      </c>
      <c r="P1" t="s">
        <v>296</v>
      </c>
    </row>
    <row r="2" spans="1:16" ht="20.100000000000001" customHeight="1" x14ac:dyDescent="0.15">
      <c r="A2" s="2"/>
      <c r="B2" s="3" t="s">
        <v>5</v>
      </c>
      <c r="C2" s="4"/>
    </row>
    <row r="3" spans="1:16" ht="20.100000000000001" customHeight="1" x14ac:dyDescent="0.15">
      <c r="A3" s="5" t="s">
        <v>12</v>
      </c>
      <c r="B3" s="12" t="s">
        <v>3</v>
      </c>
      <c r="C3" s="11" t="s">
        <v>51</v>
      </c>
      <c r="G3" s="7" t="s">
        <v>13</v>
      </c>
    </row>
    <row r="4" spans="1:16" ht="24" customHeight="1" x14ac:dyDescent="0.15">
      <c r="A4" s="6" t="s">
        <v>14</v>
      </c>
      <c r="B4" s="13" t="s">
        <v>8</v>
      </c>
      <c r="C4" s="20" t="s">
        <v>53</v>
      </c>
      <c r="G4" s="7" t="s">
        <v>98</v>
      </c>
      <c r="H4" s="7"/>
      <c r="I4" s="7"/>
      <c r="J4" s="7"/>
    </row>
    <row r="5" spans="1:16" ht="24.95" customHeight="1" x14ac:dyDescent="0.15">
      <c r="O5" s="24" t="s">
        <v>134</v>
      </c>
    </row>
    <row r="6" spans="1:16" ht="24.95" customHeight="1" x14ac:dyDescent="0.15">
      <c r="A6" s="139" t="s">
        <v>15</v>
      </c>
      <c r="B6" s="140" t="s">
        <v>16</v>
      </c>
      <c r="C6" s="140" t="s">
        <v>17</v>
      </c>
      <c r="D6" s="139" t="s">
        <v>18</v>
      </c>
      <c r="E6" s="141" t="s">
        <v>252</v>
      </c>
      <c r="F6" s="139" t="s">
        <v>19</v>
      </c>
      <c r="G6" s="139"/>
      <c r="H6" s="139"/>
      <c r="I6" s="139" t="s">
        <v>20</v>
      </c>
      <c r="J6" s="139"/>
      <c r="K6" s="139"/>
      <c r="L6" s="139" t="s">
        <v>21</v>
      </c>
      <c r="M6" s="139"/>
      <c r="N6" s="139"/>
      <c r="O6" s="140" t="s">
        <v>22</v>
      </c>
      <c r="P6" s="139" t="s">
        <v>23</v>
      </c>
    </row>
    <row r="7" spans="1:16" ht="24.95" customHeight="1" x14ac:dyDescent="0.15">
      <c r="A7" s="139"/>
      <c r="B7" s="139"/>
      <c r="C7" s="140"/>
      <c r="D7" s="139"/>
      <c r="E7" s="142"/>
      <c r="F7" s="9" t="s">
        <v>24</v>
      </c>
      <c r="G7" s="9" t="s">
        <v>25</v>
      </c>
      <c r="H7" s="9" t="s">
        <v>26</v>
      </c>
      <c r="I7" s="9" t="s">
        <v>24</v>
      </c>
      <c r="J7" s="9" t="s">
        <v>25</v>
      </c>
      <c r="K7" s="9" t="s">
        <v>26</v>
      </c>
      <c r="L7" s="9" t="s">
        <v>24</v>
      </c>
      <c r="M7" s="9" t="s">
        <v>25</v>
      </c>
      <c r="N7" s="9" t="s">
        <v>26</v>
      </c>
      <c r="O7" s="140"/>
      <c r="P7" s="139"/>
    </row>
    <row r="8" spans="1:16" ht="24.95" customHeight="1" x14ac:dyDescent="0.15">
      <c r="A8" s="65">
        <v>35364</v>
      </c>
      <c r="B8" s="66"/>
      <c r="C8" s="66" t="s">
        <v>32</v>
      </c>
      <c r="D8" s="66" t="s">
        <v>135</v>
      </c>
      <c r="E8" s="66"/>
      <c r="F8" s="67">
        <v>1</v>
      </c>
      <c r="G8" s="68">
        <v>29800</v>
      </c>
      <c r="H8" s="68">
        <f t="shared" ref="H8:H14" si="0">F8*G8</f>
        <v>29800</v>
      </c>
      <c r="I8" s="67">
        <v>1</v>
      </c>
      <c r="J8" s="68">
        <v>29800</v>
      </c>
      <c r="K8" s="68">
        <f>I8*J8</f>
        <v>29800</v>
      </c>
      <c r="L8" s="67">
        <f t="shared" ref="L8:L17" si="1">F8-I8</f>
        <v>0</v>
      </c>
      <c r="M8" s="68">
        <v>0</v>
      </c>
      <c r="N8" s="68">
        <f t="shared" ref="N8:N17" si="2">H8-K8</f>
        <v>0</v>
      </c>
      <c r="O8" s="67">
        <v>10</v>
      </c>
      <c r="P8" s="66" t="s">
        <v>273</v>
      </c>
    </row>
    <row r="9" spans="1:16" ht="24.95" customHeight="1" x14ac:dyDescent="0.15">
      <c r="A9" s="65">
        <v>35364</v>
      </c>
      <c r="B9" s="66"/>
      <c r="C9" s="66" t="s">
        <v>32</v>
      </c>
      <c r="D9" s="66" t="s">
        <v>206</v>
      </c>
      <c r="E9" s="66"/>
      <c r="F9" s="67">
        <v>1</v>
      </c>
      <c r="G9" s="68">
        <v>38000</v>
      </c>
      <c r="H9" s="68">
        <f t="shared" si="0"/>
        <v>38000</v>
      </c>
      <c r="I9" s="67">
        <v>1</v>
      </c>
      <c r="J9" s="68">
        <v>38000</v>
      </c>
      <c r="K9" s="68">
        <f>I9*J9</f>
        <v>38000</v>
      </c>
      <c r="L9" s="67">
        <f t="shared" si="1"/>
        <v>0</v>
      </c>
      <c r="M9" s="67">
        <v>0</v>
      </c>
      <c r="N9" s="68">
        <f t="shared" si="2"/>
        <v>0</v>
      </c>
      <c r="O9" s="67">
        <v>11</v>
      </c>
      <c r="P9" s="66" t="s">
        <v>273</v>
      </c>
    </row>
    <row r="10" spans="1:16" ht="24.95" customHeight="1" x14ac:dyDescent="0.15">
      <c r="A10" s="41">
        <v>35364</v>
      </c>
      <c r="B10" s="27"/>
      <c r="C10" s="27" t="s">
        <v>32</v>
      </c>
      <c r="D10" s="27" t="s">
        <v>136</v>
      </c>
      <c r="E10" s="27"/>
      <c r="F10" s="28">
        <v>1</v>
      </c>
      <c r="G10" s="25">
        <v>17600</v>
      </c>
      <c r="H10" s="25">
        <f t="shared" si="0"/>
        <v>17600</v>
      </c>
      <c r="I10" s="28"/>
      <c r="J10" s="28"/>
      <c r="K10" s="28"/>
      <c r="L10" s="28">
        <f t="shared" si="1"/>
        <v>1</v>
      </c>
      <c r="M10" s="28">
        <v>17600</v>
      </c>
      <c r="N10" s="25">
        <f t="shared" si="2"/>
        <v>17600</v>
      </c>
      <c r="O10" s="28">
        <v>12</v>
      </c>
      <c r="P10" s="27" t="s">
        <v>54</v>
      </c>
    </row>
    <row r="11" spans="1:16" ht="24.95" customHeight="1" x14ac:dyDescent="0.15">
      <c r="A11" s="129">
        <v>35364</v>
      </c>
      <c r="B11" s="125"/>
      <c r="C11" s="125" t="s">
        <v>32</v>
      </c>
      <c r="D11" s="125" t="s">
        <v>207</v>
      </c>
      <c r="E11" s="125"/>
      <c r="F11" s="126">
        <v>1</v>
      </c>
      <c r="G11" s="127">
        <v>53900</v>
      </c>
      <c r="H11" s="127">
        <f t="shared" si="0"/>
        <v>53900</v>
      </c>
      <c r="I11" s="126"/>
      <c r="J11" s="126"/>
      <c r="K11" s="126"/>
      <c r="L11" s="126">
        <v>1</v>
      </c>
      <c r="M11" s="126">
        <v>53900</v>
      </c>
      <c r="N11" s="127">
        <v>53900</v>
      </c>
      <c r="O11" s="126">
        <v>13</v>
      </c>
      <c r="P11" s="125" t="s">
        <v>54</v>
      </c>
    </row>
    <row r="12" spans="1:16" ht="24.95" customHeight="1" x14ac:dyDescent="0.15">
      <c r="A12" s="65">
        <v>36434</v>
      </c>
      <c r="B12" s="66"/>
      <c r="C12" s="66" t="s">
        <v>294</v>
      </c>
      <c r="D12" s="66" t="s">
        <v>375</v>
      </c>
      <c r="E12" s="69"/>
      <c r="F12" s="67">
        <v>1</v>
      </c>
      <c r="G12" s="68">
        <v>20800</v>
      </c>
      <c r="H12" s="68">
        <f t="shared" si="0"/>
        <v>20800</v>
      </c>
      <c r="I12" s="67">
        <v>1</v>
      </c>
      <c r="J12" s="68">
        <v>20800</v>
      </c>
      <c r="K12" s="68">
        <f>I12*J12</f>
        <v>20800</v>
      </c>
      <c r="L12" s="67">
        <f t="shared" si="1"/>
        <v>0</v>
      </c>
      <c r="M12" s="67">
        <v>0</v>
      </c>
      <c r="N12" s="68">
        <f t="shared" si="2"/>
        <v>0</v>
      </c>
      <c r="O12" s="67">
        <v>14</v>
      </c>
      <c r="P12" s="66" t="s">
        <v>316</v>
      </c>
    </row>
    <row r="13" spans="1:16" ht="24.95" customHeight="1" x14ac:dyDescent="0.15">
      <c r="A13" s="65">
        <v>37539</v>
      </c>
      <c r="B13" s="84"/>
      <c r="C13" s="66" t="s">
        <v>294</v>
      </c>
      <c r="D13" s="66" t="s">
        <v>374</v>
      </c>
      <c r="E13" s="66"/>
      <c r="F13" s="67">
        <v>1</v>
      </c>
      <c r="G13" s="68">
        <v>31290</v>
      </c>
      <c r="H13" s="68">
        <f t="shared" si="0"/>
        <v>31290</v>
      </c>
      <c r="I13" s="67">
        <v>1</v>
      </c>
      <c r="J13" s="68">
        <v>31290</v>
      </c>
      <c r="K13" s="68">
        <f>I13*J13</f>
        <v>31290</v>
      </c>
      <c r="L13" s="67">
        <f t="shared" si="1"/>
        <v>0</v>
      </c>
      <c r="M13" s="67">
        <v>0</v>
      </c>
      <c r="N13" s="68">
        <f t="shared" si="2"/>
        <v>0</v>
      </c>
      <c r="O13" s="67">
        <v>18</v>
      </c>
      <c r="P13" s="66" t="s">
        <v>316</v>
      </c>
    </row>
    <row r="14" spans="1:16" s="29" customFormat="1" ht="24.95" customHeight="1" x14ac:dyDescent="0.15">
      <c r="A14" s="65">
        <v>38056</v>
      </c>
      <c r="B14" s="84"/>
      <c r="C14" s="66" t="s">
        <v>294</v>
      </c>
      <c r="D14" s="66" t="s">
        <v>373</v>
      </c>
      <c r="E14" s="66"/>
      <c r="F14" s="67">
        <v>1</v>
      </c>
      <c r="G14" s="68">
        <v>25032</v>
      </c>
      <c r="H14" s="68">
        <f t="shared" si="0"/>
        <v>25032</v>
      </c>
      <c r="I14" s="67">
        <v>1</v>
      </c>
      <c r="J14" s="68">
        <v>25032</v>
      </c>
      <c r="K14" s="68">
        <v>25032</v>
      </c>
      <c r="L14" s="67">
        <f t="shared" si="1"/>
        <v>0</v>
      </c>
      <c r="M14" s="67">
        <v>0</v>
      </c>
      <c r="N14" s="68">
        <f t="shared" si="2"/>
        <v>0</v>
      </c>
      <c r="O14" s="67">
        <v>19</v>
      </c>
      <c r="P14" s="66" t="s">
        <v>316</v>
      </c>
    </row>
    <row r="15" spans="1:16" ht="24.95" customHeight="1" x14ac:dyDescent="0.15">
      <c r="A15" s="65">
        <v>39079</v>
      </c>
      <c r="B15" s="66"/>
      <c r="C15" s="66" t="s">
        <v>294</v>
      </c>
      <c r="D15" s="66" t="s">
        <v>438</v>
      </c>
      <c r="E15" s="66"/>
      <c r="F15" s="67">
        <v>1</v>
      </c>
      <c r="G15" s="68">
        <v>23500</v>
      </c>
      <c r="H15" s="68">
        <v>23500</v>
      </c>
      <c r="I15" s="67">
        <v>1</v>
      </c>
      <c r="J15" s="67">
        <v>23500</v>
      </c>
      <c r="K15" s="67">
        <v>23500</v>
      </c>
      <c r="L15" s="67">
        <f t="shared" si="1"/>
        <v>0</v>
      </c>
      <c r="M15" s="68">
        <v>0</v>
      </c>
      <c r="N15" s="68">
        <f t="shared" si="2"/>
        <v>0</v>
      </c>
      <c r="O15" s="67">
        <v>1</v>
      </c>
      <c r="P15" s="69" t="s">
        <v>456</v>
      </c>
    </row>
    <row r="16" spans="1:16" ht="24.95" customHeight="1" x14ac:dyDescent="0.15">
      <c r="A16" s="65">
        <v>39272</v>
      </c>
      <c r="B16" s="66"/>
      <c r="C16" s="67" t="s">
        <v>294</v>
      </c>
      <c r="D16" s="66" t="s">
        <v>372</v>
      </c>
      <c r="E16" s="66"/>
      <c r="F16" s="67">
        <v>1</v>
      </c>
      <c r="G16" s="68">
        <v>40110</v>
      </c>
      <c r="H16" s="68">
        <f>F16*G16</f>
        <v>40110</v>
      </c>
      <c r="I16" s="67">
        <v>1</v>
      </c>
      <c r="J16" s="67">
        <v>40110</v>
      </c>
      <c r="K16" s="67">
        <v>40110</v>
      </c>
      <c r="L16" s="67">
        <f t="shared" si="1"/>
        <v>0</v>
      </c>
      <c r="M16" s="67">
        <v>0</v>
      </c>
      <c r="N16" s="67">
        <f t="shared" si="2"/>
        <v>0</v>
      </c>
      <c r="O16" s="67">
        <v>20</v>
      </c>
      <c r="P16" s="66" t="s">
        <v>371</v>
      </c>
    </row>
    <row r="17" spans="1:16" ht="24.95" customHeight="1" x14ac:dyDescent="0.15">
      <c r="A17" s="65">
        <v>40407</v>
      </c>
      <c r="B17" s="66"/>
      <c r="C17" s="67" t="s">
        <v>294</v>
      </c>
      <c r="D17" s="66" t="s">
        <v>370</v>
      </c>
      <c r="E17" s="66"/>
      <c r="F17" s="67">
        <v>1</v>
      </c>
      <c r="G17" s="68">
        <v>26775</v>
      </c>
      <c r="H17" s="68">
        <f>F17*G17</f>
        <v>26775</v>
      </c>
      <c r="I17" s="67">
        <v>1</v>
      </c>
      <c r="J17" s="67">
        <v>26775</v>
      </c>
      <c r="K17" s="67">
        <v>26775</v>
      </c>
      <c r="L17" s="67">
        <f t="shared" si="1"/>
        <v>0</v>
      </c>
      <c r="M17" s="67">
        <v>0</v>
      </c>
      <c r="N17" s="67">
        <f t="shared" si="2"/>
        <v>0</v>
      </c>
      <c r="O17" s="67">
        <v>21</v>
      </c>
      <c r="P17" s="66" t="s">
        <v>455</v>
      </c>
    </row>
    <row r="18" spans="1:16" ht="24.95" customHeight="1" x14ac:dyDescent="0.15">
      <c r="A18" s="16"/>
      <c r="B18" s="14"/>
      <c r="C18" s="10"/>
      <c r="D18" s="14"/>
      <c r="E18" s="14"/>
      <c r="F18" s="10"/>
      <c r="G18" s="15"/>
      <c r="H18" s="15"/>
      <c r="I18" s="10"/>
      <c r="J18" s="10"/>
      <c r="K18" s="10"/>
      <c r="L18" s="10"/>
      <c r="M18" s="10"/>
      <c r="N18" s="10"/>
      <c r="O18" s="10"/>
      <c r="P18" s="14"/>
    </row>
    <row r="19" spans="1:16" ht="24.95" customHeight="1" x14ac:dyDescent="0.15">
      <c r="A19" s="16"/>
      <c r="B19" s="14"/>
      <c r="C19" s="10"/>
      <c r="D19" s="14"/>
      <c r="E19" s="14"/>
      <c r="F19" s="10"/>
      <c r="G19" s="15"/>
      <c r="H19" s="15"/>
      <c r="I19" s="10"/>
      <c r="J19" s="10"/>
      <c r="K19" s="10"/>
      <c r="L19" s="10"/>
      <c r="M19" s="10"/>
      <c r="N19" s="10"/>
      <c r="O19" s="10"/>
      <c r="P19" s="14"/>
    </row>
    <row r="20" spans="1:16" ht="24.95" customHeight="1" x14ac:dyDescent="0.15">
      <c r="A20" s="16"/>
      <c r="B20" s="14"/>
      <c r="C20" s="10"/>
      <c r="D20" s="14"/>
      <c r="E20" s="14"/>
      <c r="F20" s="10"/>
      <c r="G20" s="15"/>
      <c r="H20" s="15"/>
      <c r="I20" s="10"/>
      <c r="J20" s="10"/>
      <c r="K20" s="10"/>
      <c r="L20" s="10"/>
      <c r="M20" s="10"/>
      <c r="N20" s="10"/>
      <c r="O20" s="10"/>
      <c r="P20" s="14"/>
    </row>
    <row r="21" spans="1:16" ht="24.95" customHeight="1" x14ac:dyDescent="0.15">
      <c r="A21" s="16"/>
      <c r="B21" s="14"/>
      <c r="C21" s="10"/>
      <c r="D21" s="14"/>
      <c r="E21" s="14"/>
      <c r="F21" s="10"/>
      <c r="G21" s="15"/>
      <c r="H21" s="15"/>
      <c r="I21" s="10"/>
      <c r="J21" s="10"/>
      <c r="K21" s="10"/>
      <c r="L21" s="10"/>
      <c r="M21" s="10"/>
      <c r="N21" s="10"/>
      <c r="O21" s="10"/>
      <c r="P21" s="14"/>
    </row>
    <row r="22" spans="1:16" ht="24.95" customHeight="1" x14ac:dyDescent="0.15">
      <c r="A22" s="16"/>
      <c r="B22" s="14"/>
      <c r="C22" s="10"/>
      <c r="D22" s="14"/>
      <c r="E22" s="14"/>
      <c r="F22" s="10"/>
      <c r="G22" s="15"/>
      <c r="H22" s="15"/>
      <c r="I22" s="10"/>
      <c r="J22" s="10"/>
      <c r="K22" s="10"/>
      <c r="L22" s="10"/>
      <c r="M22" s="10"/>
      <c r="N22" s="10"/>
      <c r="O22" s="10"/>
      <c r="P22" s="14"/>
    </row>
    <row r="23" spans="1:16" ht="24.95" customHeight="1" x14ac:dyDescent="0.15">
      <c r="A23" s="16"/>
      <c r="B23" s="14"/>
      <c r="C23" s="10"/>
      <c r="D23" s="14"/>
      <c r="E23" s="14"/>
      <c r="F23" s="10"/>
      <c r="G23" s="15"/>
      <c r="H23" s="15"/>
      <c r="I23" s="10"/>
      <c r="J23" s="10"/>
      <c r="K23" s="10"/>
      <c r="L23" s="10"/>
      <c r="M23" s="10"/>
      <c r="N23" s="10"/>
      <c r="O23" s="10"/>
      <c r="P23" s="14"/>
    </row>
    <row r="24" spans="1:16" ht="24.95" customHeight="1" x14ac:dyDescent="0.1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</row>
    <row r="25" spans="1:16" ht="24.95" customHeight="1" x14ac:dyDescent="0.1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</row>
    <row r="26" spans="1:16" ht="24.95" customHeight="1" x14ac:dyDescent="0.1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</row>
    <row r="27" spans="1:16" ht="24.95" customHeight="1" x14ac:dyDescent="0.1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</row>
  </sheetData>
  <mergeCells count="10">
    <mergeCell ref="A6:A7"/>
    <mergeCell ref="B6:B7"/>
    <mergeCell ref="C6:C7"/>
    <mergeCell ref="D6:D7"/>
    <mergeCell ref="E6:E7"/>
    <mergeCell ref="P6:P7"/>
    <mergeCell ref="O6:O7"/>
    <mergeCell ref="F6:H6"/>
    <mergeCell ref="I6:K6"/>
    <mergeCell ref="L6:N6"/>
  </mergeCells>
  <phoneticPr fontId="24"/>
  <pageMargins left="0" right="0" top="0.70866141732283472" bottom="0" header="0" footer="0"/>
  <pageSetup paperSize="9" scale="81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27"/>
  <sheetViews>
    <sheetView zoomScale="84" zoomScaleNormal="84" workbookViewId="0">
      <selection activeCell="N13" sqref="N13"/>
    </sheetView>
  </sheetViews>
  <sheetFormatPr defaultRowHeight="24.95" customHeight="1" x14ac:dyDescent="0.15"/>
  <cols>
    <col min="1" max="1" width="11.25" customWidth="1"/>
    <col min="2" max="2" width="5.75" customWidth="1"/>
    <col min="3" max="3" width="8.25" customWidth="1"/>
    <col min="4" max="4" width="33.375" customWidth="1"/>
    <col min="6" max="6" width="4.125" customWidth="1"/>
    <col min="7" max="7" width="9.625" customWidth="1"/>
    <col min="8" max="8" width="10.625" customWidth="1"/>
    <col min="9" max="9" width="4.125" customWidth="1"/>
    <col min="10" max="10" width="9.625" customWidth="1"/>
    <col min="11" max="11" width="10.625" customWidth="1"/>
    <col min="12" max="12" width="4.125" customWidth="1"/>
    <col min="13" max="13" width="9.625" customWidth="1"/>
    <col min="14" max="14" width="10.625" customWidth="1"/>
    <col min="15" max="15" width="4.75" customWidth="1"/>
    <col min="16" max="16" width="29.625" customWidth="1"/>
  </cols>
  <sheetData>
    <row r="1" spans="1:16" ht="24.95" customHeight="1" x14ac:dyDescent="0.2">
      <c r="A1" s="1" t="s">
        <v>11</v>
      </c>
      <c r="G1" s="8" t="s">
        <v>293</v>
      </c>
      <c r="P1" t="s">
        <v>296</v>
      </c>
    </row>
    <row r="2" spans="1:16" ht="20.100000000000001" customHeight="1" x14ac:dyDescent="0.15">
      <c r="A2" s="2"/>
      <c r="B2" s="3" t="s">
        <v>5</v>
      </c>
      <c r="C2" s="4"/>
    </row>
    <row r="3" spans="1:16" ht="20.100000000000001" customHeight="1" x14ac:dyDescent="0.15">
      <c r="A3" s="5" t="s">
        <v>12</v>
      </c>
      <c r="B3" s="12" t="s">
        <v>3</v>
      </c>
      <c r="C3" s="11" t="s">
        <v>55</v>
      </c>
      <c r="G3" s="7" t="s">
        <v>13</v>
      </c>
    </row>
    <row r="4" spans="1:16" ht="24" customHeight="1" x14ac:dyDescent="0.15">
      <c r="A4" s="6" t="s">
        <v>14</v>
      </c>
      <c r="B4" s="13" t="s">
        <v>8</v>
      </c>
      <c r="C4" s="20" t="s">
        <v>56</v>
      </c>
      <c r="G4" s="7" t="s">
        <v>57</v>
      </c>
      <c r="H4" s="7"/>
      <c r="I4" s="7"/>
      <c r="J4" s="7"/>
    </row>
    <row r="5" spans="1:16" ht="24.95" customHeight="1" x14ac:dyDescent="0.15">
      <c r="O5" s="24" t="s">
        <v>107</v>
      </c>
    </row>
    <row r="6" spans="1:16" ht="24.95" customHeight="1" x14ac:dyDescent="0.15">
      <c r="A6" s="139" t="s">
        <v>15</v>
      </c>
      <c r="B6" s="140" t="s">
        <v>16</v>
      </c>
      <c r="C6" s="140" t="s">
        <v>17</v>
      </c>
      <c r="D6" s="139" t="s">
        <v>18</v>
      </c>
      <c r="E6" s="141" t="s">
        <v>252</v>
      </c>
      <c r="F6" s="139" t="s">
        <v>19</v>
      </c>
      <c r="G6" s="139"/>
      <c r="H6" s="139"/>
      <c r="I6" s="139" t="s">
        <v>20</v>
      </c>
      <c r="J6" s="139"/>
      <c r="K6" s="139"/>
      <c r="L6" s="139" t="s">
        <v>21</v>
      </c>
      <c r="M6" s="139"/>
      <c r="N6" s="139"/>
      <c r="O6" s="140" t="s">
        <v>22</v>
      </c>
      <c r="P6" s="139" t="s">
        <v>23</v>
      </c>
    </row>
    <row r="7" spans="1:16" ht="24.95" customHeight="1" x14ac:dyDescent="0.15">
      <c r="A7" s="139"/>
      <c r="B7" s="139"/>
      <c r="C7" s="140"/>
      <c r="D7" s="139"/>
      <c r="E7" s="142"/>
      <c r="F7" s="9" t="s">
        <v>24</v>
      </c>
      <c r="G7" s="9" t="s">
        <v>25</v>
      </c>
      <c r="H7" s="9" t="s">
        <v>26</v>
      </c>
      <c r="I7" s="9" t="s">
        <v>24</v>
      </c>
      <c r="J7" s="9" t="s">
        <v>25</v>
      </c>
      <c r="K7" s="9" t="s">
        <v>26</v>
      </c>
      <c r="L7" s="9" t="s">
        <v>24</v>
      </c>
      <c r="M7" s="9" t="s">
        <v>25</v>
      </c>
      <c r="N7" s="9" t="s">
        <v>26</v>
      </c>
      <c r="O7" s="140"/>
      <c r="P7" s="139"/>
    </row>
    <row r="8" spans="1:16" ht="24.95" customHeight="1" x14ac:dyDescent="0.15">
      <c r="A8" s="71">
        <v>35364</v>
      </c>
      <c r="B8" s="72"/>
      <c r="C8" s="72" t="s">
        <v>84</v>
      </c>
      <c r="D8" s="72" t="s">
        <v>123</v>
      </c>
      <c r="E8" s="72"/>
      <c r="F8" s="73">
        <v>1</v>
      </c>
      <c r="G8" s="74">
        <v>44000</v>
      </c>
      <c r="H8" s="74">
        <f>F8*G8</f>
        <v>44000</v>
      </c>
      <c r="I8" s="73">
        <v>1</v>
      </c>
      <c r="J8" s="73">
        <v>44000</v>
      </c>
      <c r="K8" s="73">
        <v>44000</v>
      </c>
      <c r="L8" s="73">
        <f>F8-I8</f>
        <v>0</v>
      </c>
      <c r="M8" s="74">
        <v>0</v>
      </c>
      <c r="N8" s="74">
        <f>H8-K8</f>
        <v>0</v>
      </c>
      <c r="O8" s="73">
        <v>1</v>
      </c>
      <c r="P8" s="72" t="s">
        <v>273</v>
      </c>
    </row>
    <row r="9" spans="1:16" ht="24.95" customHeight="1" x14ac:dyDescent="0.15">
      <c r="A9" s="65">
        <v>35455</v>
      </c>
      <c r="B9" s="66"/>
      <c r="C9" s="66" t="s">
        <v>294</v>
      </c>
      <c r="D9" s="66" t="s">
        <v>377</v>
      </c>
      <c r="E9" s="66"/>
      <c r="F9" s="67">
        <v>1</v>
      </c>
      <c r="G9" s="68">
        <v>27800</v>
      </c>
      <c r="H9" s="68">
        <f>F9*G9</f>
        <v>27800</v>
      </c>
      <c r="I9" s="67">
        <v>1</v>
      </c>
      <c r="J9" s="67">
        <v>27800</v>
      </c>
      <c r="K9" s="67">
        <v>27800</v>
      </c>
      <c r="L9" s="67">
        <f>F9-I9</f>
        <v>0</v>
      </c>
      <c r="M9" s="67">
        <v>0</v>
      </c>
      <c r="N9" s="68">
        <f>H9-K9</f>
        <v>0</v>
      </c>
      <c r="O9" s="67">
        <v>2</v>
      </c>
      <c r="P9" s="66" t="s">
        <v>376</v>
      </c>
    </row>
    <row r="10" spans="1:16" ht="24.95" customHeight="1" x14ac:dyDescent="0.15">
      <c r="A10" s="16"/>
      <c r="B10" s="14"/>
      <c r="C10" s="27"/>
      <c r="D10" s="27"/>
      <c r="E10" s="27"/>
      <c r="F10" s="28"/>
      <c r="G10" s="25"/>
      <c r="H10" s="25"/>
      <c r="I10" s="28"/>
      <c r="J10" s="28"/>
      <c r="K10" s="28"/>
      <c r="L10" s="28"/>
      <c r="M10" s="28"/>
      <c r="N10" s="25"/>
      <c r="O10" s="28"/>
      <c r="P10" s="27"/>
    </row>
    <row r="11" spans="1:16" ht="24.95" customHeight="1" x14ac:dyDescent="0.15">
      <c r="A11" s="130"/>
      <c r="B11" s="131"/>
      <c r="C11" s="131"/>
      <c r="D11" s="131"/>
      <c r="E11" s="131"/>
      <c r="F11" s="132"/>
      <c r="G11" s="133"/>
      <c r="H11" s="133"/>
      <c r="I11" s="132"/>
      <c r="J11" s="132"/>
      <c r="K11" s="132"/>
      <c r="L11" s="132"/>
      <c r="M11" s="132"/>
      <c r="N11" s="133"/>
      <c r="O11" s="132"/>
      <c r="P11" s="131"/>
    </row>
    <row r="12" spans="1:16" ht="24.95" customHeight="1" x14ac:dyDescent="0.15">
      <c r="A12" s="16"/>
      <c r="B12" s="14"/>
      <c r="C12" s="14"/>
      <c r="D12" s="14"/>
      <c r="E12" s="14"/>
      <c r="F12" s="10"/>
      <c r="G12" s="15"/>
      <c r="H12" s="15"/>
      <c r="I12" s="10"/>
      <c r="J12" s="10"/>
      <c r="K12" s="10"/>
      <c r="L12" s="10"/>
      <c r="M12" s="10"/>
      <c r="N12" s="10"/>
      <c r="O12" s="10"/>
      <c r="P12" s="14"/>
    </row>
    <row r="13" spans="1:16" ht="24.95" customHeight="1" x14ac:dyDescent="0.15">
      <c r="A13" s="16"/>
      <c r="B13" s="14"/>
      <c r="C13" s="14"/>
      <c r="D13" s="14"/>
      <c r="E13" s="14"/>
      <c r="F13" s="10"/>
      <c r="G13" s="15"/>
      <c r="H13" s="15"/>
      <c r="I13" s="10"/>
      <c r="J13" s="10"/>
      <c r="K13" s="10"/>
      <c r="L13" s="10"/>
      <c r="M13" s="10"/>
      <c r="N13" s="10"/>
      <c r="O13" s="10"/>
      <c r="P13" s="14"/>
    </row>
    <row r="14" spans="1:16" ht="24.95" customHeight="1" x14ac:dyDescent="0.15">
      <c r="A14" s="16"/>
      <c r="B14" s="14"/>
      <c r="C14" s="14"/>
      <c r="D14" s="14"/>
      <c r="E14" s="14"/>
      <c r="F14" s="10"/>
      <c r="G14" s="15"/>
      <c r="H14" s="15"/>
      <c r="I14" s="10"/>
      <c r="J14" s="10"/>
      <c r="K14" s="10"/>
      <c r="L14" s="10"/>
      <c r="M14" s="10"/>
      <c r="N14" s="10"/>
      <c r="O14" s="10"/>
      <c r="P14" s="14"/>
    </row>
    <row r="15" spans="1:16" ht="24.95" customHeight="1" x14ac:dyDescent="0.15">
      <c r="A15" s="16"/>
      <c r="B15" s="14"/>
      <c r="C15" s="14"/>
      <c r="D15" s="14"/>
      <c r="E15" s="14"/>
      <c r="F15" s="10"/>
      <c r="G15" s="15"/>
      <c r="H15" s="15"/>
      <c r="I15" s="10"/>
      <c r="J15" s="10"/>
      <c r="K15" s="10"/>
      <c r="L15" s="10"/>
      <c r="M15" s="10"/>
      <c r="N15" s="10"/>
      <c r="O15" s="10"/>
      <c r="P15" s="14"/>
    </row>
    <row r="16" spans="1:16" ht="24.95" customHeight="1" x14ac:dyDescent="0.15">
      <c r="A16" s="16"/>
      <c r="B16" s="14"/>
      <c r="C16" s="10"/>
      <c r="D16" s="14"/>
      <c r="E16" s="14"/>
      <c r="F16" s="10"/>
      <c r="G16" s="15"/>
      <c r="H16" s="15"/>
      <c r="I16" s="10"/>
      <c r="J16" s="10"/>
      <c r="K16" s="10"/>
      <c r="L16" s="10"/>
      <c r="M16" s="10"/>
      <c r="N16" s="10"/>
      <c r="O16" s="10"/>
      <c r="P16" s="14"/>
    </row>
    <row r="17" spans="1:16" ht="24.95" customHeight="1" x14ac:dyDescent="0.15">
      <c r="A17" s="16"/>
      <c r="B17" s="14"/>
      <c r="C17" s="10"/>
      <c r="D17" s="14"/>
      <c r="E17" s="14"/>
      <c r="F17" s="10"/>
      <c r="G17" s="15"/>
      <c r="H17" s="15"/>
      <c r="I17" s="10"/>
      <c r="J17" s="10"/>
      <c r="K17" s="10"/>
      <c r="L17" s="10"/>
      <c r="M17" s="10"/>
      <c r="N17" s="10"/>
      <c r="O17" s="10"/>
      <c r="P17" s="14"/>
    </row>
    <row r="18" spans="1:16" ht="24.95" customHeight="1" x14ac:dyDescent="0.15">
      <c r="A18" s="16"/>
      <c r="B18" s="14"/>
      <c r="C18" s="10"/>
      <c r="D18" s="14"/>
      <c r="E18" s="14"/>
      <c r="F18" s="10"/>
      <c r="G18" s="15"/>
      <c r="H18" s="15"/>
      <c r="I18" s="10"/>
      <c r="J18" s="10"/>
      <c r="K18" s="10"/>
      <c r="L18" s="10"/>
      <c r="M18" s="10"/>
      <c r="N18" s="10"/>
      <c r="O18" s="10"/>
      <c r="P18" s="14"/>
    </row>
    <row r="19" spans="1:16" ht="24.95" customHeight="1" x14ac:dyDescent="0.15">
      <c r="A19" s="16"/>
      <c r="B19" s="14"/>
      <c r="C19" s="10"/>
      <c r="D19" s="14"/>
      <c r="E19" s="14"/>
      <c r="F19" s="10"/>
      <c r="G19" s="15"/>
      <c r="H19" s="15"/>
      <c r="I19" s="10"/>
      <c r="J19" s="10"/>
      <c r="K19" s="10"/>
      <c r="L19" s="10"/>
      <c r="M19" s="10"/>
      <c r="N19" s="10"/>
      <c r="O19" s="10"/>
      <c r="P19" s="14"/>
    </row>
    <row r="20" spans="1:16" ht="24.95" customHeight="1" x14ac:dyDescent="0.15">
      <c r="A20" s="16"/>
      <c r="B20" s="14"/>
      <c r="C20" s="10"/>
      <c r="D20" s="14"/>
      <c r="E20" s="14"/>
      <c r="F20" s="10"/>
      <c r="G20" s="15"/>
      <c r="H20" s="15"/>
      <c r="I20" s="10"/>
      <c r="J20" s="10"/>
      <c r="K20" s="10"/>
      <c r="L20" s="10"/>
      <c r="M20" s="10"/>
      <c r="N20" s="10"/>
      <c r="O20" s="10"/>
      <c r="P20" s="14"/>
    </row>
    <row r="21" spans="1:16" ht="24.95" customHeight="1" x14ac:dyDescent="0.15">
      <c r="A21" s="16"/>
      <c r="B21" s="14"/>
      <c r="C21" s="10"/>
      <c r="D21" s="14"/>
      <c r="E21" s="14"/>
      <c r="F21" s="10"/>
      <c r="G21" s="15"/>
      <c r="H21" s="15"/>
      <c r="I21" s="10"/>
      <c r="J21" s="10"/>
      <c r="K21" s="10"/>
      <c r="L21" s="10"/>
      <c r="M21" s="10"/>
      <c r="N21" s="10"/>
      <c r="O21" s="10"/>
      <c r="P21" s="14"/>
    </row>
    <row r="22" spans="1:16" ht="24.95" customHeight="1" x14ac:dyDescent="0.15">
      <c r="A22" s="16"/>
      <c r="B22" s="14"/>
      <c r="C22" s="10"/>
      <c r="D22" s="14"/>
      <c r="E22" s="14"/>
      <c r="F22" s="10"/>
      <c r="G22" s="15"/>
      <c r="H22" s="15"/>
      <c r="I22" s="10"/>
      <c r="J22" s="10"/>
      <c r="K22" s="10"/>
      <c r="L22" s="10"/>
      <c r="M22" s="10"/>
      <c r="N22" s="10"/>
      <c r="O22" s="10"/>
      <c r="P22" s="14"/>
    </row>
    <row r="23" spans="1:16" ht="24.95" customHeight="1" x14ac:dyDescent="0.15">
      <c r="A23" s="44"/>
      <c r="B23" s="45"/>
      <c r="C23" s="46"/>
      <c r="D23" s="45"/>
      <c r="E23" s="45"/>
      <c r="F23" s="46"/>
      <c r="G23" s="47"/>
      <c r="H23" s="47"/>
      <c r="I23" s="46"/>
      <c r="J23" s="46"/>
      <c r="K23" s="46"/>
      <c r="L23" s="46"/>
      <c r="M23" s="46"/>
      <c r="N23" s="46"/>
      <c r="O23" s="46"/>
      <c r="P23" s="45"/>
    </row>
    <row r="24" spans="1:16" ht="24.95" customHeight="1" x14ac:dyDescent="0.1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</row>
    <row r="25" spans="1:16" ht="24.95" customHeight="1" x14ac:dyDescent="0.1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</row>
    <row r="26" spans="1:16" ht="24.95" customHeight="1" x14ac:dyDescent="0.1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</row>
    <row r="27" spans="1:16" ht="24.95" customHeight="1" x14ac:dyDescent="0.1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</row>
  </sheetData>
  <mergeCells count="10">
    <mergeCell ref="A6:A7"/>
    <mergeCell ref="B6:B7"/>
    <mergeCell ref="C6:C7"/>
    <mergeCell ref="D6:D7"/>
    <mergeCell ref="E6:E7"/>
    <mergeCell ref="P6:P7"/>
    <mergeCell ref="O6:O7"/>
    <mergeCell ref="F6:H6"/>
    <mergeCell ref="I6:K6"/>
    <mergeCell ref="L6:N6"/>
  </mergeCells>
  <phoneticPr fontId="24"/>
  <pageMargins left="0" right="0" top="0.70866141732283472" bottom="0" header="0" footer="0"/>
  <pageSetup paperSize="9" scale="81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21"/>
  <sheetViews>
    <sheetView topLeftCell="A3" zoomScale="84" zoomScaleNormal="84" workbookViewId="0">
      <selection activeCell="N13" sqref="N13"/>
    </sheetView>
  </sheetViews>
  <sheetFormatPr defaultRowHeight="24.95" customHeight="1" x14ac:dyDescent="0.15"/>
  <cols>
    <col min="1" max="1" width="11.25" customWidth="1"/>
    <col min="2" max="2" width="5.75" customWidth="1"/>
    <col min="3" max="3" width="8.25" customWidth="1"/>
    <col min="4" max="4" width="33.25" customWidth="1"/>
    <col min="5" max="5" width="11" customWidth="1"/>
    <col min="6" max="6" width="4.125" customWidth="1"/>
    <col min="7" max="7" width="9.625" customWidth="1"/>
    <col min="8" max="8" width="10.625" customWidth="1"/>
    <col min="9" max="9" width="4.125" customWidth="1"/>
    <col min="10" max="10" width="9.625" customWidth="1"/>
    <col min="11" max="11" width="10.625" customWidth="1"/>
    <col min="12" max="12" width="4.125" customWidth="1"/>
    <col min="13" max="13" width="9.625" customWidth="1"/>
    <col min="14" max="14" width="10.625" customWidth="1"/>
    <col min="15" max="15" width="4.75" customWidth="1"/>
    <col min="16" max="16" width="29.625" customWidth="1"/>
  </cols>
  <sheetData>
    <row r="1" spans="1:16" ht="24.95" customHeight="1" x14ac:dyDescent="0.2">
      <c r="A1" s="1" t="s">
        <v>11</v>
      </c>
      <c r="G1" s="8" t="s">
        <v>293</v>
      </c>
      <c r="P1" t="s">
        <v>296</v>
      </c>
    </row>
    <row r="2" spans="1:16" ht="20.100000000000001" customHeight="1" x14ac:dyDescent="0.15">
      <c r="A2" s="2"/>
      <c r="B2" s="3" t="s">
        <v>5</v>
      </c>
      <c r="C2" s="4"/>
    </row>
    <row r="3" spans="1:16" ht="20.100000000000001" customHeight="1" x14ac:dyDescent="0.15">
      <c r="A3" s="5" t="s">
        <v>12</v>
      </c>
      <c r="B3" s="12" t="s">
        <v>3</v>
      </c>
      <c r="C3" s="11" t="s">
        <v>58</v>
      </c>
      <c r="G3" s="7" t="s">
        <v>13</v>
      </c>
    </row>
    <row r="4" spans="1:16" ht="24" customHeight="1" x14ac:dyDescent="0.15">
      <c r="A4" s="6" t="s">
        <v>14</v>
      </c>
      <c r="B4" s="13" t="s">
        <v>8</v>
      </c>
      <c r="C4" s="19" t="s">
        <v>59</v>
      </c>
      <c r="G4" s="7" t="s">
        <v>85</v>
      </c>
      <c r="H4" s="7"/>
      <c r="I4" s="7"/>
      <c r="J4" s="7"/>
    </row>
    <row r="5" spans="1:16" ht="24.95" customHeight="1" x14ac:dyDescent="0.15">
      <c r="O5" s="24" t="s">
        <v>107</v>
      </c>
    </row>
    <row r="6" spans="1:16" ht="24.95" customHeight="1" x14ac:dyDescent="0.15">
      <c r="A6" s="139" t="s">
        <v>15</v>
      </c>
      <c r="B6" s="140" t="s">
        <v>16</v>
      </c>
      <c r="C6" s="140" t="s">
        <v>17</v>
      </c>
      <c r="D6" s="139" t="s">
        <v>18</v>
      </c>
      <c r="E6" s="141" t="s">
        <v>252</v>
      </c>
      <c r="F6" s="139" t="s">
        <v>19</v>
      </c>
      <c r="G6" s="139"/>
      <c r="H6" s="139"/>
      <c r="I6" s="139" t="s">
        <v>20</v>
      </c>
      <c r="J6" s="139"/>
      <c r="K6" s="139"/>
      <c r="L6" s="139" t="s">
        <v>21</v>
      </c>
      <c r="M6" s="139"/>
      <c r="N6" s="139"/>
      <c r="O6" s="140" t="s">
        <v>22</v>
      </c>
      <c r="P6" s="139" t="s">
        <v>23</v>
      </c>
    </row>
    <row r="7" spans="1:16" ht="24.95" customHeight="1" x14ac:dyDescent="0.15">
      <c r="A7" s="139"/>
      <c r="B7" s="139"/>
      <c r="C7" s="140"/>
      <c r="D7" s="139"/>
      <c r="E7" s="142"/>
      <c r="F7" s="9" t="s">
        <v>24</v>
      </c>
      <c r="G7" s="9" t="s">
        <v>25</v>
      </c>
      <c r="H7" s="9" t="s">
        <v>26</v>
      </c>
      <c r="I7" s="9" t="s">
        <v>24</v>
      </c>
      <c r="J7" s="9" t="s">
        <v>25</v>
      </c>
      <c r="K7" s="9" t="s">
        <v>26</v>
      </c>
      <c r="L7" s="9" t="s">
        <v>24</v>
      </c>
      <c r="M7" s="9" t="s">
        <v>25</v>
      </c>
      <c r="N7" s="9" t="s">
        <v>26</v>
      </c>
      <c r="O7" s="140"/>
      <c r="P7" s="139"/>
    </row>
    <row r="8" spans="1:16" ht="24.95" customHeight="1" x14ac:dyDescent="0.15">
      <c r="A8" s="76">
        <v>35364</v>
      </c>
      <c r="B8" s="66"/>
      <c r="C8" s="66" t="s">
        <v>84</v>
      </c>
      <c r="D8" s="66" t="s">
        <v>122</v>
      </c>
      <c r="E8" s="66"/>
      <c r="F8" s="67">
        <v>1</v>
      </c>
      <c r="G8" s="68">
        <v>26000</v>
      </c>
      <c r="H8" s="68">
        <f t="shared" ref="H8:H18" si="0">F8*G8</f>
        <v>26000</v>
      </c>
      <c r="I8" s="67">
        <v>1</v>
      </c>
      <c r="J8" s="68">
        <v>26000</v>
      </c>
      <c r="K8" s="68">
        <f>I8*J8</f>
        <v>26000</v>
      </c>
      <c r="L8" s="67">
        <f t="shared" ref="L8:L18" si="1">F8-I8</f>
        <v>0</v>
      </c>
      <c r="M8" s="68">
        <v>0</v>
      </c>
      <c r="N8" s="68">
        <f t="shared" ref="N8:N18" si="2">H8-K8</f>
        <v>0</v>
      </c>
      <c r="O8" s="67">
        <v>1</v>
      </c>
      <c r="P8" s="66" t="s">
        <v>273</v>
      </c>
    </row>
    <row r="9" spans="1:16" ht="24.95" customHeight="1" x14ac:dyDescent="0.15">
      <c r="A9" s="49">
        <v>35364</v>
      </c>
      <c r="B9" s="27"/>
      <c r="C9" s="27" t="s">
        <v>84</v>
      </c>
      <c r="D9" s="27" t="s">
        <v>142</v>
      </c>
      <c r="E9" s="27"/>
      <c r="F9" s="28">
        <v>1</v>
      </c>
      <c r="G9" s="25">
        <v>73600</v>
      </c>
      <c r="H9" s="25">
        <f t="shared" si="0"/>
        <v>73600</v>
      </c>
      <c r="I9" s="28"/>
      <c r="J9" s="28"/>
      <c r="K9" s="28"/>
      <c r="L9" s="28">
        <f t="shared" si="1"/>
        <v>1</v>
      </c>
      <c r="M9" s="28">
        <f t="shared" ref="M9:M18" si="3">G9</f>
        <v>73600</v>
      </c>
      <c r="N9" s="25">
        <f t="shared" si="2"/>
        <v>73600</v>
      </c>
      <c r="O9" s="28">
        <v>2</v>
      </c>
      <c r="P9" s="30" t="s">
        <v>194</v>
      </c>
    </row>
    <row r="10" spans="1:16" ht="24.95" customHeight="1" x14ac:dyDescent="0.15">
      <c r="A10" s="49">
        <v>35364</v>
      </c>
      <c r="B10" s="27"/>
      <c r="C10" s="27" t="s">
        <v>84</v>
      </c>
      <c r="D10" s="27" t="s">
        <v>208</v>
      </c>
      <c r="E10" s="27"/>
      <c r="F10" s="28">
        <v>1</v>
      </c>
      <c r="G10" s="25">
        <v>73800</v>
      </c>
      <c r="H10" s="25">
        <f t="shared" si="0"/>
        <v>73800</v>
      </c>
      <c r="I10" s="28"/>
      <c r="J10" s="28"/>
      <c r="K10" s="28"/>
      <c r="L10" s="28">
        <f t="shared" si="1"/>
        <v>1</v>
      </c>
      <c r="M10" s="28">
        <v>73800</v>
      </c>
      <c r="N10" s="25">
        <f t="shared" si="2"/>
        <v>73800</v>
      </c>
      <c r="O10" s="28">
        <v>3</v>
      </c>
      <c r="P10" s="27" t="s">
        <v>194</v>
      </c>
    </row>
    <row r="11" spans="1:16" ht="24.95" customHeight="1" x14ac:dyDescent="0.15">
      <c r="A11" s="134">
        <v>35364</v>
      </c>
      <c r="B11" s="121"/>
      <c r="C11" s="121" t="s">
        <v>84</v>
      </c>
      <c r="D11" s="121" t="s">
        <v>209</v>
      </c>
      <c r="E11" s="121"/>
      <c r="F11" s="122">
        <v>1</v>
      </c>
      <c r="G11" s="123">
        <v>18500</v>
      </c>
      <c r="H11" s="123">
        <f t="shared" si="0"/>
        <v>18500</v>
      </c>
      <c r="I11" s="122"/>
      <c r="J11" s="122"/>
      <c r="K11" s="122"/>
      <c r="L11" s="122">
        <v>1</v>
      </c>
      <c r="M11" s="122">
        <v>18500</v>
      </c>
      <c r="N11" s="123">
        <v>18500</v>
      </c>
      <c r="O11" s="122">
        <v>4</v>
      </c>
      <c r="P11" s="135" t="s">
        <v>131</v>
      </c>
    </row>
    <row r="12" spans="1:16" ht="24.95" customHeight="1" x14ac:dyDescent="0.15">
      <c r="A12" s="85">
        <v>35364</v>
      </c>
      <c r="B12" s="72"/>
      <c r="C12" s="72" t="s">
        <v>84</v>
      </c>
      <c r="D12" s="72" t="s">
        <v>210</v>
      </c>
      <c r="E12" s="72"/>
      <c r="F12" s="73">
        <v>2</v>
      </c>
      <c r="G12" s="74">
        <v>33000</v>
      </c>
      <c r="H12" s="74">
        <f t="shared" si="0"/>
        <v>66000</v>
      </c>
      <c r="I12" s="73">
        <v>2</v>
      </c>
      <c r="J12" s="74">
        <v>33000</v>
      </c>
      <c r="K12" s="74">
        <v>66000</v>
      </c>
      <c r="L12" s="73">
        <f t="shared" si="1"/>
        <v>0</v>
      </c>
      <c r="M12" s="73">
        <v>0</v>
      </c>
      <c r="N12" s="74">
        <f t="shared" si="2"/>
        <v>0</v>
      </c>
      <c r="O12" s="73">
        <v>5</v>
      </c>
      <c r="P12" s="78" t="s">
        <v>287</v>
      </c>
    </row>
    <row r="13" spans="1:16" ht="24.95" customHeight="1" x14ac:dyDescent="0.15">
      <c r="A13" s="76">
        <v>35460</v>
      </c>
      <c r="B13" s="66"/>
      <c r="C13" s="66" t="s">
        <v>294</v>
      </c>
      <c r="D13" s="66" t="s">
        <v>383</v>
      </c>
      <c r="E13" s="66"/>
      <c r="F13" s="67">
        <v>1</v>
      </c>
      <c r="G13" s="68">
        <v>20600</v>
      </c>
      <c r="H13" s="68">
        <f t="shared" si="0"/>
        <v>20600</v>
      </c>
      <c r="I13" s="67">
        <v>1</v>
      </c>
      <c r="J13" s="67">
        <v>20600</v>
      </c>
      <c r="K13" s="67">
        <v>20600</v>
      </c>
      <c r="L13" s="67">
        <f t="shared" si="1"/>
        <v>0</v>
      </c>
      <c r="M13" s="67">
        <v>0</v>
      </c>
      <c r="N13" s="68">
        <f t="shared" si="2"/>
        <v>0</v>
      </c>
      <c r="O13" s="67">
        <v>6</v>
      </c>
      <c r="P13" s="69" t="s">
        <v>457</v>
      </c>
    </row>
    <row r="14" spans="1:16" ht="24.95" customHeight="1" x14ac:dyDescent="0.15">
      <c r="A14" s="76">
        <v>36540</v>
      </c>
      <c r="B14" s="66"/>
      <c r="C14" s="66" t="s">
        <v>294</v>
      </c>
      <c r="D14" s="66" t="s">
        <v>382</v>
      </c>
      <c r="E14" s="66"/>
      <c r="F14" s="67">
        <v>1</v>
      </c>
      <c r="G14" s="68">
        <v>39200</v>
      </c>
      <c r="H14" s="68">
        <f t="shared" si="0"/>
        <v>39200</v>
      </c>
      <c r="I14" s="67">
        <v>1</v>
      </c>
      <c r="J14" s="68">
        <v>39200</v>
      </c>
      <c r="K14" s="68">
        <f>I14*J14</f>
        <v>39200</v>
      </c>
      <c r="L14" s="67">
        <f t="shared" si="1"/>
        <v>0</v>
      </c>
      <c r="M14" s="67">
        <v>0</v>
      </c>
      <c r="N14" s="68">
        <f t="shared" si="2"/>
        <v>0</v>
      </c>
      <c r="O14" s="67">
        <v>8</v>
      </c>
      <c r="P14" s="66" t="s">
        <v>316</v>
      </c>
    </row>
    <row r="15" spans="1:16" ht="24.95" customHeight="1" x14ac:dyDescent="0.15">
      <c r="A15" s="49">
        <v>39156</v>
      </c>
      <c r="B15" s="27"/>
      <c r="C15" s="28" t="s">
        <v>294</v>
      </c>
      <c r="D15" s="27" t="s">
        <v>381</v>
      </c>
      <c r="E15" s="27"/>
      <c r="F15" s="28">
        <v>2</v>
      </c>
      <c r="G15" s="25">
        <v>36435</v>
      </c>
      <c r="H15" s="25">
        <f t="shared" si="0"/>
        <v>72870</v>
      </c>
      <c r="I15" s="28"/>
      <c r="J15" s="28"/>
      <c r="K15" s="28"/>
      <c r="L15" s="28">
        <f t="shared" si="1"/>
        <v>2</v>
      </c>
      <c r="M15" s="28">
        <f t="shared" si="3"/>
        <v>36435</v>
      </c>
      <c r="N15" s="25">
        <f t="shared" si="2"/>
        <v>72870</v>
      </c>
      <c r="O15" s="28">
        <v>11</v>
      </c>
      <c r="P15" s="27" t="s">
        <v>168</v>
      </c>
    </row>
    <row r="16" spans="1:16" ht="24.95" customHeight="1" x14ac:dyDescent="0.15">
      <c r="A16" s="40">
        <v>39169</v>
      </c>
      <c r="B16" s="14"/>
      <c r="C16" s="10" t="s">
        <v>294</v>
      </c>
      <c r="D16" s="14" t="s">
        <v>380</v>
      </c>
      <c r="E16" s="14"/>
      <c r="F16" s="10">
        <v>1</v>
      </c>
      <c r="G16" s="15">
        <v>54000</v>
      </c>
      <c r="H16" s="15">
        <f t="shared" si="0"/>
        <v>54000</v>
      </c>
      <c r="I16" s="10"/>
      <c r="J16" s="10"/>
      <c r="K16" s="10"/>
      <c r="L16" s="10">
        <f t="shared" si="1"/>
        <v>1</v>
      </c>
      <c r="M16" s="10">
        <f t="shared" si="3"/>
        <v>54000</v>
      </c>
      <c r="N16" s="15">
        <f t="shared" si="2"/>
        <v>54000</v>
      </c>
      <c r="O16" s="10">
        <v>12</v>
      </c>
      <c r="P16" s="14" t="s">
        <v>351</v>
      </c>
    </row>
    <row r="17" spans="1:16" ht="24.95" customHeight="1" x14ac:dyDescent="0.15">
      <c r="A17" s="16">
        <v>40268</v>
      </c>
      <c r="B17" s="14"/>
      <c r="C17" s="10" t="s">
        <v>294</v>
      </c>
      <c r="D17" s="14" t="s">
        <v>442</v>
      </c>
      <c r="E17" s="14"/>
      <c r="F17" s="10">
        <v>2</v>
      </c>
      <c r="G17" s="15">
        <v>90000</v>
      </c>
      <c r="H17" s="15">
        <f t="shared" si="0"/>
        <v>180000</v>
      </c>
      <c r="I17" s="10"/>
      <c r="J17" s="10"/>
      <c r="K17" s="10"/>
      <c r="L17" s="10">
        <f t="shared" si="1"/>
        <v>2</v>
      </c>
      <c r="M17" s="64">
        <f t="shared" si="3"/>
        <v>90000</v>
      </c>
      <c r="N17" s="64">
        <f t="shared" si="2"/>
        <v>180000</v>
      </c>
      <c r="O17" s="10">
        <v>20</v>
      </c>
      <c r="P17" s="14" t="s">
        <v>443</v>
      </c>
    </row>
    <row r="18" spans="1:16" ht="24.95" customHeight="1" x14ac:dyDescent="0.15">
      <c r="A18" s="16">
        <v>40381</v>
      </c>
      <c r="B18" s="14"/>
      <c r="C18" s="10" t="s">
        <v>294</v>
      </c>
      <c r="D18" s="14" t="s">
        <v>379</v>
      </c>
      <c r="E18" s="14"/>
      <c r="F18" s="10">
        <v>1</v>
      </c>
      <c r="G18" s="15">
        <v>21315</v>
      </c>
      <c r="H18" s="15">
        <f t="shared" si="0"/>
        <v>21315</v>
      </c>
      <c r="I18" s="10"/>
      <c r="J18" s="10"/>
      <c r="K18" s="10"/>
      <c r="L18" s="10">
        <f t="shared" si="1"/>
        <v>1</v>
      </c>
      <c r="M18" s="10">
        <f t="shared" si="3"/>
        <v>21315</v>
      </c>
      <c r="N18" s="10">
        <f t="shared" si="2"/>
        <v>21315</v>
      </c>
      <c r="O18" s="10">
        <v>13</v>
      </c>
      <c r="P18" s="14" t="s">
        <v>378</v>
      </c>
    </row>
    <row r="19" spans="1:16" ht="24.95" customHeight="1" x14ac:dyDescent="0.15">
      <c r="A19" s="16"/>
      <c r="B19" s="14"/>
      <c r="C19" s="10"/>
      <c r="D19" s="14"/>
      <c r="E19" s="14"/>
      <c r="F19" s="10"/>
      <c r="G19" s="15"/>
      <c r="H19" s="15"/>
      <c r="I19" s="10"/>
      <c r="J19" s="10"/>
      <c r="K19" s="10"/>
      <c r="L19" s="10"/>
      <c r="M19" s="10"/>
      <c r="N19" s="10"/>
      <c r="O19" s="10"/>
      <c r="P19" s="14"/>
    </row>
    <row r="20" spans="1:16" ht="24.95" customHeight="1" x14ac:dyDescent="0.1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</row>
    <row r="21" spans="1:16" ht="24.95" customHeight="1" x14ac:dyDescent="0.1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</row>
  </sheetData>
  <mergeCells count="10">
    <mergeCell ref="A6:A7"/>
    <mergeCell ref="B6:B7"/>
    <mergeCell ref="C6:C7"/>
    <mergeCell ref="D6:D7"/>
    <mergeCell ref="E6:E7"/>
    <mergeCell ref="P6:P7"/>
    <mergeCell ref="O6:O7"/>
    <mergeCell ref="F6:H6"/>
    <mergeCell ref="I6:K6"/>
    <mergeCell ref="L6:N6"/>
  </mergeCells>
  <phoneticPr fontId="24"/>
  <pageMargins left="0" right="0" top="0.70866141732283472" bottom="0" header="0" footer="0"/>
  <pageSetup paperSize="9" scale="81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P15"/>
  <sheetViews>
    <sheetView zoomScale="84" zoomScaleNormal="84" workbookViewId="0">
      <selection activeCell="N13" sqref="N13"/>
    </sheetView>
  </sheetViews>
  <sheetFormatPr defaultRowHeight="24.95" customHeight="1" x14ac:dyDescent="0.15"/>
  <cols>
    <col min="1" max="1" width="11.25" customWidth="1"/>
    <col min="2" max="2" width="5.75" customWidth="1"/>
    <col min="3" max="3" width="8.25" customWidth="1"/>
    <col min="4" max="4" width="33.5" customWidth="1"/>
    <col min="5" max="5" width="12" customWidth="1"/>
    <col min="6" max="6" width="4.125" customWidth="1"/>
    <col min="7" max="7" width="9.625" customWidth="1"/>
    <col min="8" max="8" width="10.625" customWidth="1"/>
    <col min="9" max="9" width="4.125" customWidth="1"/>
    <col min="10" max="10" width="9.625" customWidth="1"/>
    <col min="11" max="11" width="10.625" customWidth="1"/>
    <col min="12" max="12" width="4.125" customWidth="1"/>
    <col min="13" max="13" width="9.625" customWidth="1"/>
    <col min="14" max="14" width="10.625" customWidth="1"/>
    <col min="15" max="15" width="4.75" customWidth="1"/>
    <col min="16" max="16" width="29.625" customWidth="1"/>
  </cols>
  <sheetData>
    <row r="1" spans="1:16" ht="24.95" customHeight="1" x14ac:dyDescent="0.2">
      <c r="A1" s="1" t="s">
        <v>11</v>
      </c>
      <c r="G1" s="8" t="s">
        <v>293</v>
      </c>
      <c r="P1" t="s">
        <v>296</v>
      </c>
    </row>
    <row r="2" spans="1:16" ht="20.100000000000001" customHeight="1" x14ac:dyDescent="0.15">
      <c r="A2" s="2"/>
      <c r="B2" s="3" t="s">
        <v>5</v>
      </c>
      <c r="C2" s="4"/>
    </row>
    <row r="3" spans="1:16" ht="20.100000000000001" customHeight="1" x14ac:dyDescent="0.15">
      <c r="A3" s="5" t="s">
        <v>12</v>
      </c>
      <c r="B3" s="12" t="s">
        <v>61</v>
      </c>
      <c r="C3" s="11" t="s">
        <v>67</v>
      </c>
      <c r="G3" s="7" t="s">
        <v>13</v>
      </c>
    </row>
    <row r="4" spans="1:16" ht="24" customHeight="1" x14ac:dyDescent="0.15">
      <c r="A4" s="6" t="s">
        <v>14</v>
      </c>
      <c r="B4" s="13" t="s">
        <v>63</v>
      </c>
      <c r="C4" s="17" t="s">
        <v>91</v>
      </c>
      <c r="G4" s="7" t="s">
        <v>92</v>
      </c>
      <c r="H4" s="7"/>
      <c r="I4" s="7"/>
      <c r="J4" s="7"/>
    </row>
    <row r="5" spans="1:16" ht="24.95" customHeight="1" x14ac:dyDescent="0.15">
      <c r="O5" s="24" t="s">
        <v>126</v>
      </c>
    </row>
    <row r="6" spans="1:16" ht="24.95" customHeight="1" x14ac:dyDescent="0.15">
      <c r="A6" s="139" t="s">
        <v>15</v>
      </c>
      <c r="B6" s="140" t="s">
        <v>16</v>
      </c>
      <c r="C6" s="140" t="s">
        <v>17</v>
      </c>
      <c r="D6" s="139" t="s">
        <v>18</v>
      </c>
      <c r="E6" s="141" t="s">
        <v>252</v>
      </c>
      <c r="F6" s="139" t="s">
        <v>19</v>
      </c>
      <c r="G6" s="139"/>
      <c r="H6" s="139"/>
      <c r="I6" s="139" t="s">
        <v>20</v>
      </c>
      <c r="J6" s="139"/>
      <c r="K6" s="139"/>
      <c r="L6" s="139" t="s">
        <v>21</v>
      </c>
      <c r="M6" s="139"/>
      <c r="N6" s="139"/>
      <c r="O6" s="140" t="s">
        <v>22</v>
      </c>
      <c r="P6" s="139" t="s">
        <v>23</v>
      </c>
    </row>
    <row r="7" spans="1:16" ht="24.95" customHeight="1" x14ac:dyDescent="0.15">
      <c r="A7" s="139"/>
      <c r="B7" s="139"/>
      <c r="C7" s="140"/>
      <c r="D7" s="139"/>
      <c r="E7" s="142"/>
      <c r="F7" s="9" t="s">
        <v>24</v>
      </c>
      <c r="G7" s="9" t="s">
        <v>25</v>
      </c>
      <c r="H7" s="9" t="s">
        <v>26</v>
      </c>
      <c r="I7" s="9" t="s">
        <v>24</v>
      </c>
      <c r="J7" s="9" t="s">
        <v>25</v>
      </c>
      <c r="K7" s="9" t="s">
        <v>26</v>
      </c>
      <c r="L7" s="9" t="s">
        <v>24</v>
      </c>
      <c r="M7" s="9" t="s">
        <v>25</v>
      </c>
      <c r="N7" s="9" t="s">
        <v>26</v>
      </c>
      <c r="O7" s="140"/>
      <c r="P7" s="139"/>
    </row>
    <row r="8" spans="1:16" ht="24.95" customHeight="1" x14ac:dyDescent="0.15">
      <c r="A8" s="65">
        <v>35364</v>
      </c>
      <c r="B8" s="66"/>
      <c r="C8" s="66" t="s">
        <v>32</v>
      </c>
      <c r="D8" s="66" t="s">
        <v>110</v>
      </c>
      <c r="E8" s="66"/>
      <c r="F8" s="67">
        <v>1</v>
      </c>
      <c r="G8" s="68">
        <v>16000</v>
      </c>
      <c r="H8" s="68">
        <f>F8*G8</f>
        <v>16000</v>
      </c>
      <c r="I8" s="67">
        <v>1</v>
      </c>
      <c r="J8" s="67">
        <v>16000</v>
      </c>
      <c r="K8" s="67">
        <v>16000</v>
      </c>
      <c r="L8" s="67">
        <f>F8-I8</f>
        <v>0</v>
      </c>
      <c r="M8" s="68">
        <v>0</v>
      </c>
      <c r="N8" s="68">
        <f>H8-K8</f>
        <v>0</v>
      </c>
      <c r="O8" s="67">
        <v>1</v>
      </c>
      <c r="P8" s="66" t="s">
        <v>291</v>
      </c>
    </row>
    <row r="9" spans="1:16" ht="24.95" customHeight="1" x14ac:dyDescent="0.15">
      <c r="A9" s="71">
        <v>35364</v>
      </c>
      <c r="B9" s="72"/>
      <c r="C9" s="72" t="s">
        <v>32</v>
      </c>
      <c r="D9" s="72" t="s">
        <v>211</v>
      </c>
      <c r="E9" s="72"/>
      <c r="F9" s="73">
        <v>1</v>
      </c>
      <c r="G9" s="74"/>
      <c r="H9" s="74"/>
      <c r="I9" s="73">
        <v>1</v>
      </c>
      <c r="J9" s="73"/>
      <c r="K9" s="73"/>
      <c r="L9" s="73">
        <f>F9-I9</f>
        <v>0</v>
      </c>
      <c r="M9" s="73">
        <f>G9</f>
        <v>0</v>
      </c>
      <c r="N9" s="74">
        <f>H9-K9</f>
        <v>0</v>
      </c>
      <c r="O9" s="73">
        <v>2</v>
      </c>
      <c r="P9" s="72" t="s">
        <v>273</v>
      </c>
    </row>
    <row r="10" spans="1:16" ht="24.95" customHeight="1" x14ac:dyDescent="0.15">
      <c r="A10" s="16"/>
      <c r="B10" s="14"/>
      <c r="C10" s="14"/>
      <c r="D10" s="14"/>
      <c r="E10" s="27"/>
      <c r="F10" s="10"/>
      <c r="G10" s="15"/>
      <c r="H10" s="15"/>
      <c r="I10" s="10"/>
      <c r="J10" s="10"/>
      <c r="K10" s="10"/>
      <c r="L10" s="10"/>
      <c r="M10" s="10"/>
      <c r="N10" s="15"/>
      <c r="O10" s="10"/>
      <c r="P10" s="14"/>
    </row>
    <row r="11" spans="1:16" ht="24.95" customHeight="1" x14ac:dyDescent="0.15">
      <c r="A11" s="120"/>
      <c r="B11" s="121"/>
      <c r="C11" s="121"/>
      <c r="D11" s="121"/>
      <c r="E11" s="121"/>
      <c r="F11" s="122"/>
      <c r="G11" s="123"/>
      <c r="H11" s="123"/>
      <c r="I11" s="122"/>
      <c r="J11" s="122"/>
      <c r="K11" s="122"/>
      <c r="L11" s="122"/>
      <c r="M11" s="122"/>
      <c r="N11" s="122"/>
      <c r="O11" s="122"/>
      <c r="P11" s="121"/>
    </row>
    <row r="12" spans="1:16" ht="24.95" customHeight="1" x14ac:dyDescent="0.15">
      <c r="A12" s="16"/>
      <c r="B12" s="14"/>
      <c r="C12" s="14"/>
      <c r="D12" s="14"/>
      <c r="E12" s="14"/>
      <c r="F12" s="10"/>
      <c r="G12" s="15"/>
      <c r="H12" s="15"/>
      <c r="I12" s="10"/>
      <c r="J12" s="10"/>
      <c r="K12" s="10"/>
      <c r="L12" s="10"/>
      <c r="M12" s="10"/>
      <c r="N12" s="10"/>
      <c r="O12" s="10"/>
      <c r="P12" s="14"/>
    </row>
    <row r="13" spans="1:16" ht="24.95" customHeight="1" x14ac:dyDescent="0.1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</row>
    <row r="14" spans="1:16" ht="24.95" customHeight="1" x14ac:dyDescent="0.1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6" ht="24.95" customHeight="1" x14ac:dyDescent="0.1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</row>
  </sheetData>
  <mergeCells count="10">
    <mergeCell ref="A6:A7"/>
    <mergeCell ref="B6:B7"/>
    <mergeCell ref="C6:C7"/>
    <mergeCell ref="D6:D7"/>
    <mergeCell ref="E6:E7"/>
    <mergeCell ref="P6:P7"/>
    <mergeCell ref="O6:O7"/>
    <mergeCell ref="F6:H6"/>
    <mergeCell ref="I6:K6"/>
    <mergeCell ref="L6:N6"/>
  </mergeCells>
  <phoneticPr fontId="24"/>
  <pageMargins left="0" right="0" top="0.70866141732283472" bottom="0" header="0" footer="0"/>
  <pageSetup paperSize="9" scale="81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P16"/>
  <sheetViews>
    <sheetView zoomScale="84" zoomScaleNormal="84" workbookViewId="0">
      <selection activeCell="N13" sqref="N13"/>
    </sheetView>
  </sheetViews>
  <sheetFormatPr defaultRowHeight="24.95" customHeight="1" x14ac:dyDescent="0.15"/>
  <cols>
    <col min="1" max="1" width="11.25" customWidth="1"/>
    <col min="2" max="2" width="5.75" customWidth="1"/>
    <col min="3" max="3" width="8.25" customWidth="1"/>
    <col min="4" max="4" width="33.25" customWidth="1"/>
    <col min="5" max="5" width="10.625" customWidth="1"/>
    <col min="6" max="6" width="4.125" customWidth="1"/>
    <col min="7" max="7" width="9.625" customWidth="1"/>
    <col min="8" max="8" width="10.625" customWidth="1"/>
    <col min="9" max="9" width="4.125" customWidth="1"/>
    <col min="10" max="10" width="9.625" customWidth="1"/>
    <col min="11" max="11" width="10.625" customWidth="1"/>
    <col min="12" max="12" width="4.125" customWidth="1"/>
    <col min="13" max="13" width="9.625" customWidth="1"/>
    <col min="14" max="14" width="10.625" customWidth="1"/>
    <col min="15" max="15" width="4.75" customWidth="1"/>
    <col min="16" max="16" width="29.625" customWidth="1"/>
  </cols>
  <sheetData>
    <row r="1" spans="1:16" ht="24.95" customHeight="1" x14ac:dyDescent="0.2">
      <c r="A1" s="1" t="s">
        <v>11</v>
      </c>
      <c r="G1" s="8" t="s">
        <v>293</v>
      </c>
      <c r="P1" t="s">
        <v>296</v>
      </c>
    </row>
    <row r="2" spans="1:16" ht="20.100000000000001" customHeight="1" x14ac:dyDescent="0.15">
      <c r="A2" s="2"/>
      <c r="B2" s="3" t="s">
        <v>5</v>
      </c>
      <c r="C2" s="4"/>
    </row>
    <row r="3" spans="1:16" ht="20.100000000000001" customHeight="1" x14ac:dyDescent="0.15">
      <c r="A3" s="5" t="s">
        <v>12</v>
      </c>
      <c r="B3" s="12" t="s">
        <v>61</v>
      </c>
      <c r="C3" s="11" t="s">
        <v>83</v>
      </c>
      <c r="G3" s="7" t="s">
        <v>13</v>
      </c>
    </row>
    <row r="4" spans="1:16" ht="24" customHeight="1" x14ac:dyDescent="0.15">
      <c r="A4" s="6" t="s">
        <v>14</v>
      </c>
      <c r="B4" s="13" t="s">
        <v>63</v>
      </c>
      <c r="C4" s="17" t="s">
        <v>90</v>
      </c>
      <c r="G4" s="7" t="s">
        <v>111</v>
      </c>
      <c r="H4" s="7"/>
      <c r="I4" s="7"/>
      <c r="J4" s="7"/>
    </row>
    <row r="5" spans="1:16" ht="24.95" customHeight="1" x14ac:dyDescent="0.15">
      <c r="O5" s="24" t="s">
        <v>107</v>
      </c>
    </row>
    <row r="6" spans="1:16" ht="24.95" customHeight="1" x14ac:dyDescent="0.15">
      <c r="A6" s="139" t="s">
        <v>15</v>
      </c>
      <c r="B6" s="140" t="s">
        <v>16</v>
      </c>
      <c r="C6" s="140" t="s">
        <v>17</v>
      </c>
      <c r="D6" s="139" t="s">
        <v>18</v>
      </c>
      <c r="E6" s="141" t="s">
        <v>252</v>
      </c>
      <c r="F6" s="139" t="s">
        <v>19</v>
      </c>
      <c r="G6" s="139"/>
      <c r="H6" s="139"/>
      <c r="I6" s="139" t="s">
        <v>20</v>
      </c>
      <c r="J6" s="139"/>
      <c r="K6" s="139"/>
      <c r="L6" s="139" t="s">
        <v>21</v>
      </c>
      <c r="M6" s="139"/>
      <c r="N6" s="139"/>
      <c r="O6" s="140" t="s">
        <v>22</v>
      </c>
      <c r="P6" s="139" t="s">
        <v>23</v>
      </c>
    </row>
    <row r="7" spans="1:16" ht="24.95" customHeight="1" x14ac:dyDescent="0.15">
      <c r="A7" s="139"/>
      <c r="B7" s="139"/>
      <c r="C7" s="140"/>
      <c r="D7" s="139"/>
      <c r="E7" s="142"/>
      <c r="F7" s="9" t="s">
        <v>24</v>
      </c>
      <c r="G7" s="9" t="s">
        <v>25</v>
      </c>
      <c r="H7" s="9" t="s">
        <v>26</v>
      </c>
      <c r="I7" s="9" t="s">
        <v>24</v>
      </c>
      <c r="J7" s="9" t="s">
        <v>25</v>
      </c>
      <c r="K7" s="9" t="s">
        <v>26</v>
      </c>
      <c r="L7" s="9" t="s">
        <v>24</v>
      </c>
      <c r="M7" s="9" t="s">
        <v>25</v>
      </c>
      <c r="N7" s="9" t="s">
        <v>26</v>
      </c>
      <c r="O7" s="140"/>
      <c r="P7" s="139"/>
    </row>
    <row r="8" spans="1:16" ht="24.95" customHeight="1" x14ac:dyDescent="0.15">
      <c r="A8" s="71">
        <v>35364</v>
      </c>
      <c r="B8" s="72"/>
      <c r="C8" s="72" t="s">
        <v>32</v>
      </c>
      <c r="D8" s="72" t="s">
        <v>112</v>
      </c>
      <c r="E8" s="72"/>
      <c r="F8" s="73">
        <v>1</v>
      </c>
      <c r="G8" s="74">
        <v>59000</v>
      </c>
      <c r="H8" s="74">
        <f>F8*G8</f>
        <v>59000</v>
      </c>
      <c r="I8" s="73">
        <v>1</v>
      </c>
      <c r="J8" s="74">
        <v>59000</v>
      </c>
      <c r="K8" s="74">
        <f>I8*J8</f>
        <v>59000</v>
      </c>
      <c r="L8" s="73">
        <f>F8-I8</f>
        <v>0</v>
      </c>
      <c r="M8" s="74">
        <v>0</v>
      </c>
      <c r="N8" s="74">
        <f>H8-K8</f>
        <v>0</v>
      </c>
      <c r="O8" s="73">
        <v>1</v>
      </c>
      <c r="P8" s="72" t="s">
        <v>276</v>
      </c>
    </row>
    <row r="9" spans="1:16" ht="24.95" customHeight="1" x14ac:dyDescent="0.15">
      <c r="A9" s="16"/>
      <c r="B9" s="14"/>
      <c r="C9" s="14"/>
      <c r="D9" s="14"/>
      <c r="E9" s="14"/>
      <c r="F9" s="10"/>
      <c r="G9" s="15"/>
      <c r="H9" s="15"/>
      <c r="I9" s="10"/>
      <c r="J9" s="10"/>
      <c r="K9" s="10"/>
      <c r="L9" s="10"/>
      <c r="M9" s="10"/>
      <c r="N9" s="15"/>
      <c r="O9" s="10"/>
      <c r="P9" s="14"/>
    </row>
    <row r="10" spans="1:16" ht="24.95" customHeight="1" x14ac:dyDescent="0.15">
      <c r="A10" s="16"/>
      <c r="B10" s="14"/>
      <c r="C10" s="14"/>
      <c r="D10" s="14"/>
      <c r="E10" s="27"/>
      <c r="F10" s="10"/>
      <c r="G10" s="15"/>
      <c r="H10" s="15"/>
      <c r="I10" s="10"/>
      <c r="J10" s="10"/>
      <c r="K10" s="10"/>
      <c r="L10" s="10"/>
      <c r="M10" s="10"/>
      <c r="N10" s="10"/>
      <c r="O10" s="10"/>
      <c r="P10" s="14"/>
    </row>
    <row r="11" spans="1:16" ht="24.95" customHeight="1" x14ac:dyDescent="0.15">
      <c r="A11" s="120"/>
      <c r="B11" s="121"/>
      <c r="C11" s="122"/>
      <c r="D11" s="121"/>
      <c r="E11" s="121"/>
      <c r="F11" s="122"/>
      <c r="G11" s="123"/>
      <c r="H11" s="123"/>
      <c r="I11" s="122"/>
      <c r="J11" s="122"/>
      <c r="K11" s="122"/>
      <c r="L11" s="122"/>
      <c r="M11" s="122"/>
      <c r="N11" s="122"/>
      <c r="O11" s="122"/>
      <c r="P11" s="121"/>
    </row>
    <row r="12" spans="1:16" ht="24.95" customHeight="1" x14ac:dyDescent="0.15">
      <c r="A12" s="16"/>
      <c r="B12" s="14"/>
      <c r="C12" s="10"/>
      <c r="D12" s="14"/>
      <c r="E12" s="14"/>
      <c r="F12" s="10"/>
      <c r="G12" s="15"/>
      <c r="H12" s="15"/>
      <c r="I12" s="10"/>
      <c r="J12" s="10"/>
      <c r="K12" s="10"/>
      <c r="L12" s="10"/>
      <c r="M12" s="10"/>
      <c r="N12" s="10"/>
      <c r="O12" s="10"/>
      <c r="P12" s="14"/>
    </row>
    <row r="13" spans="1:16" ht="24.95" customHeight="1" x14ac:dyDescent="0.1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</row>
    <row r="14" spans="1:16" ht="24.95" customHeight="1" x14ac:dyDescent="0.1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6" ht="24.95" customHeight="1" x14ac:dyDescent="0.1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</row>
    <row r="16" spans="1:16" ht="24.95" customHeight="1" x14ac:dyDescent="0.1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</row>
  </sheetData>
  <mergeCells count="10">
    <mergeCell ref="P6:P7"/>
    <mergeCell ref="O6:O7"/>
    <mergeCell ref="A6:A7"/>
    <mergeCell ref="B6:B7"/>
    <mergeCell ref="C6:C7"/>
    <mergeCell ref="D6:D7"/>
    <mergeCell ref="F6:H6"/>
    <mergeCell ref="I6:K6"/>
    <mergeCell ref="L6:N6"/>
    <mergeCell ref="E6:E7"/>
  </mergeCells>
  <phoneticPr fontId="24"/>
  <pageMargins left="0" right="0" top="0.70866141732283472" bottom="0" header="0" footer="0"/>
  <pageSetup paperSize="9" scale="81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P17"/>
  <sheetViews>
    <sheetView zoomScale="84" zoomScaleNormal="84" workbookViewId="0">
      <selection activeCell="N13" sqref="N13"/>
    </sheetView>
  </sheetViews>
  <sheetFormatPr defaultRowHeight="24.95" customHeight="1" x14ac:dyDescent="0.15"/>
  <cols>
    <col min="1" max="1" width="11.25" customWidth="1"/>
    <col min="2" max="2" width="5.75" customWidth="1"/>
    <col min="3" max="3" width="8.25" customWidth="1"/>
    <col min="4" max="4" width="35.25" customWidth="1"/>
    <col min="5" max="5" width="10.5" customWidth="1"/>
    <col min="6" max="6" width="4.125" customWidth="1"/>
    <col min="7" max="7" width="9.625" customWidth="1"/>
    <col min="8" max="8" width="10.625" customWidth="1"/>
    <col min="9" max="9" width="4.125" customWidth="1"/>
    <col min="10" max="10" width="9.625" customWidth="1"/>
    <col min="11" max="11" width="10.625" customWidth="1"/>
    <col min="12" max="12" width="4.125" customWidth="1"/>
    <col min="13" max="13" width="9.625" customWidth="1"/>
    <col min="14" max="14" width="10.625" customWidth="1"/>
    <col min="15" max="15" width="4.75" customWidth="1"/>
    <col min="16" max="16" width="29.625" customWidth="1"/>
  </cols>
  <sheetData>
    <row r="1" spans="1:16" ht="24.95" customHeight="1" x14ac:dyDescent="0.2">
      <c r="A1" s="1" t="s">
        <v>11</v>
      </c>
      <c r="G1" s="8" t="s">
        <v>293</v>
      </c>
      <c r="P1" t="s">
        <v>296</v>
      </c>
    </row>
    <row r="2" spans="1:16" ht="20.100000000000001" customHeight="1" x14ac:dyDescent="0.15">
      <c r="A2" s="2"/>
      <c r="B2" s="3" t="s">
        <v>5</v>
      </c>
      <c r="C2" s="4"/>
    </row>
    <row r="3" spans="1:16" ht="20.100000000000001" customHeight="1" x14ac:dyDescent="0.15">
      <c r="A3" s="5" t="s">
        <v>12</v>
      </c>
      <c r="B3" s="12" t="s">
        <v>61</v>
      </c>
      <c r="C3" s="11" t="s">
        <v>87</v>
      </c>
      <c r="G3" s="7" t="s">
        <v>13</v>
      </c>
    </row>
    <row r="4" spans="1:16" ht="24" customHeight="1" x14ac:dyDescent="0.15">
      <c r="A4" s="6" t="s">
        <v>14</v>
      </c>
      <c r="B4" s="13" t="s">
        <v>63</v>
      </c>
      <c r="C4" s="17" t="s">
        <v>88</v>
      </c>
      <c r="G4" s="7" t="s">
        <v>89</v>
      </c>
      <c r="H4" s="7"/>
      <c r="I4" s="7"/>
      <c r="J4" s="7"/>
    </row>
    <row r="5" spans="1:16" ht="24.95" customHeight="1" x14ac:dyDescent="0.15">
      <c r="O5" s="24" t="s">
        <v>107</v>
      </c>
    </row>
    <row r="6" spans="1:16" ht="24.95" customHeight="1" x14ac:dyDescent="0.15">
      <c r="A6" s="139" t="s">
        <v>15</v>
      </c>
      <c r="B6" s="140" t="s">
        <v>16</v>
      </c>
      <c r="C6" s="140" t="s">
        <v>17</v>
      </c>
      <c r="D6" s="139" t="s">
        <v>18</v>
      </c>
      <c r="E6" s="141" t="s">
        <v>252</v>
      </c>
      <c r="F6" s="139" t="s">
        <v>19</v>
      </c>
      <c r="G6" s="139"/>
      <c r="H6" s="139"/>
      <c r="I6" s="139" t="s">
        <v>20</v>
      </c>
      <c r="J6" s="139"/>
      <c r="K6" s="139"/>
      <c r="L6" s="139" t="s">
        <v>21</v>
      </c>
      <c r="M6" s="139"/>
      <c r="N6" s="139"/>
      <c r="O6" s="140" t="s">
        <v>22</v>
      </c>
      <c r="P6" s="139" t="s">
        <v>23</v>
      </c>
    </row>
    <row r="7" spans="1:16" ht="24.95" customHeight="1" x14ac:dyDescent="0.15">
      <c r="A7" s="139"/>
      <c r="B7" s="139"/>
      <c r="C7" s="140"/>
      <c r="D7" s="139"/>
      <c r="E7" s="142"/>
      <c r="F7" s="9" t="s">
        <v>24</v>
      </c>
      <c r="G7" s="9" t="s">
        <v>25</v>
      </c>
      <c r="H7" s="9" t="s">
        <v>26</v>
      </c>
      <c r="I7" s="9" t="s">
        <v>24</v>
      </c>
      <c r="J7" s="9" t="s">
        <v>25</v>
      </c>
      <c r="K7" s="9" t="s">
        <v>26</v>
      </c>
      <c r="L7" s="9" t="s">
        <v>24</v>
      </c>
      <c r="M7" s="9" t="s">
        <v>25</v>
      </c>
      <c r="N7" s="9" t="s">
        <v>26</v>
      </c>
      <c r="O7" s="140"/>
      <c r="P7" s="139"/>
    </row>
    <row r="8" spans="1:16" ht="24.95" customHeight="1" x14ac:dyDescent="0.15">
      <c r="A8" s="71">
        <v>35364</v>
      </c>
      <c r="B8" s="72"/>
      <c r="C8" s="72" t="s">
        <v>32</v>
      </c>
      <c r="D8" s="72" t="s">
        <v>256</v>
      </c>
      <c r="E8" s="72"/>
      <c r="F8" s="73">
        <v>2</v>
      </c>
      <c r="G8" s="74">
        <v>22000</v>
      </c>
      <c r="H8" s="74">
        <f>F8*G8</f>
        <v>44000</v>
      </c>
      <c r="I8" s="73">
        <v>2</v>
      </c>
      <c r="J8" s="74">
        <v>22000</v>
      </c>
      <c r="K8" s="74">
        <f>I8*J8</f>
        <v>44000</v>
      </c>
      <c r="L8" s="73">
        <f>F8-I8</f>
        <v>0</v>
      </c>
      <c r="M8" s="73">
        <v>0</v>
      </c>
      <c r="N8" s="74">
        <f>H8-K8</f>
        <v>0</v>
      </c>
      <c r="O8" s="73">
        <v>1</v>
      </c>
      <c r="P8" s="72" t="s">
        <v>276</v>
      </c>
    </row>
    <row r="9" spans="1:16" ht="24.95" customHeight="1" x14ac:dyDescent="0.15">
      <c r="A9" s="65">
        <v>38219</v>
      </c>
      <c r="B9" s="66"/>
      <c r="C9" s="66" t="s">
        <v>294</v>
      </c>
      <c r="D9" s="66" t="s">
        <v>403</v>
      </c>
      <c r="E9" s="66"/>
      <c r="F9" s="67">
        <v>1</v>
      </c>
      <c r="G9" s="68">
        <v>15540</v>
      </c>
      <c r="H9" s="68">
        <v>15540</v>
      </c>
      <c r="I9" s="67">
        <v>1</v>
      </c>
      <c r="J9" s="68">
        <v>15540</v>
      </c>
      <c r="K9" s="68">
        <v>15540</v>
      </c>
      <c r="L9" s="67">
        <v>0</v>
      </c>
      <c r="M9" s="67">
        <v>0</v>
      </c>
      <c r="N9" s="68">
        <v>0</v>
      </c>
      <c r="O9" s="67">
        <v>2</v>
      </c>
      <c r="P9" s="66" t="s">
        <v>406</v>
      </c>
    </row>
    <row r="10" spans="1:16" ht="24.95" customHeight="1" x14ac:dyDescent="0.15">
      <c r="A10" s="16">
        <v>40025</v>
      </c>
      <c r="B10" s="14"/>
      <c r="C10" s="14" t="s">
        <v>294</v>
      </c>
      <c r="D10" s="14" t="s">
        <v>402</v>
      </c>
      <c r="E10" s="27"/>
      <c r="F10" s="10">
        <v>1</v>
      </c>
      <c r="G10" s="15">
        <v>82000</v>
      </c>
      <c r="H10" s="15">
        <v>82000</v>
      </c>
      <c r="I10" s="10"/>
      <c r="J10" s="10"/>
      <c r="K10" s="10"/>
      <c r="L10" s="10">
        <v>1</v>
      </c>
      <c r="M10" s="10">
        <v>82000</v>
      </c>
      <c r="N10" s="10">
        <v>82000</v>
      </c>
      <c r="O10" s="10">
        <v>3</v>
      </c>
      <c r="P10" s="14" t="s">
        <v>404</v>
      </c>
    </row>
    <row r="11" spans="1:16" ht="24.95" customHeight="1" x14ac:dyDescent="0.15">
      <c r="A11" s="120">
        <v>40025</v>
      </c>
      <c r="B11" s="121"/>
      <c r="C11" s="121" t="s">
        <v>294</v>
      </c>
      <c r="D11" s="121" t="s">
        <v>405</v>
      </c>
      <c r="E11" s="121"/>
      <c r="F11" s="122">
        <v>1</v>
      </c>
      <c r="G11" s="123">
        <v>23520</v>
      </c>
      <c r="H11" s="123">
        <v>23520</v>
      </c>
      <c r="I11" s="122"/>
      <c r="J11" s="122"/>
      <c r="K11" s="122"/>
      <c r="L11" s="122">
        <v>1</v>
      </c>
      <c r="M11" s="122">
        <v>23520</v>
      </c>
      <c r="N11" s="122">
        <v>23520</v>
      </c>
      <c r="O11" s="122">
        <v>4</v>
      </c>
      <c r="P11" s="121" t="s">
        <v>404</v>
      </c>
    </row>
    <row r="12" spans="1:16" ht="24.95" customHeight="1" x14ac:dyDescent="0.15">
      <c r="A12" s="16">
        <v>40025</v>
      </c>
      <c r="B12" s="14"/>
      <c r="C12" s="14" t="s">
        <v>294</v>
      </c>
      <c r="D12" s="14" t="s">
        <v>401</v>
      </c>
      <c r="E12" s="14"/>
      <c r="F12" s="10">
        <v>1</v>
      </c>
      <c r="G12" s="15">
        <v>94480</v>
      </c>
      <c r="H12" s="15">
        <v>94480</v>
      </c>
      <c r="I12" s="10"/>
      <c r="J12" s="10"/>
      <c r="K12" s="10"/>
      <c r="L12" s="10">
        <v>1</v>
      </c>
      <c r="M12" s="10">
        <v>94480</v>
      </c>
      <c r="N12" s="10">
        <v>94480</v>
      </c>
      <c r="O12" s="10">
        <v>5</v>
      </c>
      <c r="P12" s="14" t="s">
        <v>400</v>
      </c>
    </row>
    <row r="13" spans="1:16" ht="24.95" customHeight="1" x14ac:dyDescent="0.15">
      <c r="A13" s="41"/>
      <c r="B13" s="27"/>
      <c r="C13" s="27"/>
      <c r="D13" s="27"/>
      <c r="E13" s="27"/>
      <c r="F13" s="28"/>
      <c r="G13" s="25"/>
      <c r="H13" s="25"/>
      <c r="I13" s="28"/>
      <c r="J13" s="25"/>
      <c r="K13" s="25"/>
      <c r="L13" s="28"/>
      <c r="M13" s="28"/>
      <c r="N13" s="25"/>
      <c r="O13" s="28"/>
      <c r="P13" s="27"/>
    </row>
    <row r="14" spans="1:16" ht="24.95" customHeight="1" x14ac:dyDescent="0.15">
      <c r="A14" s="16"/>
      <c r="B14" s="14"/>
      <c r="C14" s="10"/>
      <c r="D14" s="14"/>
      <c r="E14" s="14"/>
      <c r="F14" s="10"/>
      <c r="G14" s="15"/>
      <c r="H14" s="15"/>
      <c r="I14" s="10"/>
      <c r="J14" s="10"/>
      <c r="K14" s="10"/>
      <c r="L14" s="10"/>
      <c r="M14" s="10"/>
      <c r="N14" s="10"/>
      <c r="O14" s="10"/>
      <c r="P14" s="14"/>
    </row>
    <row r="15" spans="1:16" ht="24.95" customHeight="1" x14ac:dyDescent="0.1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</row>
    <row r="16" spans="1:16" ht="24.95" customHeight="1" x14ac:dyDescent="0.1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</row>
    <row r="17" spans="1:16" ht="24.95" customHeight="1" x14ac:dyDescent="0.1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</row>
  </sheetData>
  <mergeCells count="10">
    <mergeCell ref="A6:A7"/>
    <mergeCell ref="B6:B7"/>
    <mergeCell ref="C6:C7"/>
    <mergeCell ref="D6:D7"/>
    <mergeCell ref="E6:E7"/>
    <mergeCell ref="P6:P7"/>
    <mergeCell ref="O6:O7"/>
    <mergeCell ref="F6:H6"/>
    <mergeCell ref="I6:K6"/>
    <mergeCell ref="L6:N6"/>
  </mergeCells>
  <phoneticPr fontId="24"/>
  <pageMargins left="0" right="0" top="0.70866141732283472" bottom="0" header="0" footer="0"/>
  <pageSetup paperSize="9" scale="81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6"/>
  <sheetViews>
    <sheetView zoomScale="84" zoomScaleNormal="84" workbookViewId="0">
      <selection activeCell="N13" sqref="N13"/>
    </sheetView>
  </sheetViews>
  <sheetFormatPr defaultRowHeight="24.95" customHeight="1" x14ac:dyDescent="0.15"/>
  <cols>
    <col min="1" max="1" width="11.25" customWidth="1"/>
    <col min="2" max="2" width="5.75" customWidth="1"/>
    <col min="3" max="3" width="8.25" customWidth="1"/>
    <col min="4" max="4" width="33.25" customWidth="1"/>
    <col min="5" max="5" width="7.875" style="38" bestFit="1" customWidth="1"/>
    <col min="6" max="6" width="4.125" customWidth="1"/>
    <col min="7" max="7" width="9.625" customWidth="1"/>
    <col min="8" max="8" width="10.625" customWidth="1"/>
    <col min="9" max="9" width="4.125" customWidth="1"/>
    <col min="10" max="10" width="9.625" customWidth="1"/>
    <col min="11" max="11" width="10.625" customWidth="1"/>
    <col min="12" max="12" width="4.125" customWidth="1"/>
    <col min="13" max="13" width="9.625" customWidth="1"/>
    <col min="14" max="14" width="10.625" customWidth="1"/>
    <col min="15" max="15" width="4.75" customWidth="1"/>
    <col min="16" max="16" width="29.625" customWidth="1"/>
  </cols>
  <sheetData>
    <row r="1" spans="1:16" ht="24.95" customHeight="1" x14ac:dyDescent="0.2">
      <c r="A1" s="1" t="s">
        <v>11</v>
      </c>
      <c r="G1" s="8" t="s">
        <v>293</v>
      </c>
      <c r="P1" t="s">
        <v>296</v>
      </c>
    </row>
    <row r="2" spans="1:16" ht="20.100000000000001" customHeight="1" x14ac:dyDescent="0.15">
      <c r="A2" s="2"/>
      <c r="B2" s="3" t="s">
        <v>5</v>
      </c>
      <c r="C2" s="4"/>
    </row>
    <row r="3" spans="1:16" ht="20.100000000000001" customHeight="1" x14ac:dyDescent="0.15">
      <c r="A3" s="5" t="s">
        <v>12</v>
      </c>
      <c r="B3" s="12" t="s">
        <v>3</v>
      </c>
      <c r="C3" s="11" t="s">
        <v>33</v>
      </c>
      <c r="G3" s="7" t="s">
        <v>13</v>
      </c>
    </row>
    <row r="4" spans="1:16" ht="24" customHeight="1" x14ac:dyDescent="0.15">
      <c r="A4" s="6" t="s">
        <v>14</v>
      </c>
      <c r="B4" s="13" t="s">
        <v>8</v>
      </c>
      <c r="C4" s="17" t="s">
        <v>34</v>
      </c>
      <c r="G4" s="7" t="s">
        <v>35</v>
      </c>
      <c r="H4" s="7"/>
      <c r="I4" s="7"/>
      <c r="J4" s="7"/>
    </row>
    <row r="5" spans="1:16" ht="24.95" customHeight="1" x14ac:dyDescent="0.15">
      <c r="O5" s="24" t="s">
        <v>107</v>
      </c>
    </row>
    <row r="6" spans="1:16" ht="24.95" customHeight="1" x14ac:dyDescent="0.15">
      <c r="A6" s="139" t="s">
        <v>15</v>
      </c>
      <c r="B6" s="140" t="s">
        <v>16</v>
      </c>
      <c r="C6" s="140" t="s">
        <v>17</v>
      </c>
      <c r="D6" s="139" t="s">
        <v>18</v>
      </c>
      <c r="E6" s="143" t="s">
        <v>252</v>
      </c>
      <c r="F6" s="139" t="s">
        <v>19</v>
      </c>
      <c r="G6" s="139"/>
      <c r="H6" s="139"/>
      <c r="I6" s="139" t="s">
        <v>20</v>
      </c>
      <c r="J6" s="139"/>
      <c r="K6" s="139"/>
      <c r="L6" s="139" t="s">
        <v>21</v>
      </c>
      <c r="M6" s="139"/>
      <c r="N6" s="139"/>
      <c r="O6" s="140" t="s">
        <v>22</v>
      </c>
      <c r="P6" s="139" t="s">
        <v>23</v>
      </c>
    </row>
    <row r="7" spans="1:16" ht="24.95" customHeight="1" x14ac:dyDescent="0.15">
      <c r="A7" s="139"/>
      <c r="B7" s="139"/>
      <c r="C7" s="140"/>
      <c r="D7" s="139"/>
      <c r="E7" s="144"/>
      <c r="F7" s="9" t="s">
        <v>24</v>
      </c>
      <c r="G7" s="9" t="s">
        <v>25</v>
      </c>
      <c r="H7" s="9" t="s">
        <v>26</v>
      </c>
      <c r="I7" s="9" t="s">
        <v>24</v>
      </c>
      <c r="J7" s="9" t="s">
        <v>25</v>
      </c>
      <c r="K7" s="9" t="s">
        <v>26</v>
      </c>
      <c r="L7" s="9" t="s">
        <v>24</v>
      </c>
      <c r="M7" s="9" t="s">
        <v>25</v>
      </c>
      <c r="N7" s="9" t="s">
        <v>26</v>
      </c>
      <c r="O7" s="140"/>
      <c r="P7" s="139"/>
    </row>
    <row r="8" spans="1:16" ht="24.95" customHeight="1" x14ac:dyDescent="0.15">
      <c r="A8" s="40">
        <v>35364</v>
      </c>
      <c r="B8" s="14"/>
      <c r="C8" s="14" t="s">
        <v>32</v>
      </c>
      <c r="D8" s="14" t="s">
        <v>171</v>
      </c>
      <c r="E8" s="23"/>
      <c r="F8" s="10">
        <v>2</v>
      </c>
      <c r="G8" s="15">
        <v>21500</v>
      </c>
      <c r="H8" s="15">
        <f>F8*G8</f>
        <v>43000</v>
      </c>
      <c r="I8" s="10"/>
      <c r="J8" s="10"/>
      <c r="K8" s="10"/>
      <c r="L8" s="10">
        <f>F8-I8</f>
        <v>2</v>
      </c>
      <c r="M8" s="15">
        <f>G8</f>
        <v>21500</v>
      </c>
      <c r="N8" s="15">
        <f>H8-K8</f>
        <v>43000</v>
      </c>
      <c r="O8" s="10">
        <v>1</v>
      </c>
      <c r="P8" s="14" t="s">
        <v>31</v>
      </c>
    </row>
    <row r="9" spans="1:16" ht="24.95" customHeight="1" x14ac:dyDescent="0.15">
      <c r="A9" s="40">
        <v>35364</v>
      </c>
      <c r="B9" s="14"/>
      <c r="C9" s="14" t="s">
        <v>32</v>
      </c>
      <c r="D9" s="14" t="s">
        <v>175</v>
      </c>
      <c r="E9" s="23"/>
      <c r="F9" s="10">
        <v>1</v>
      </c>
      <c r="G9" s="15">
        <v>23000</v>
      </c>
      <c r="H9" s="15">
        <f>F9*G9</f>
        <v>23000</v>
      </c>
      <c r="I9" s="10"/>
      <c r="J9" s="10"/>
      <c r="K9" s="10"/>
      <c r="L9" s="10">
        <f>F9-I9</f>
        <v>1</v>
      </c>
      <c r="M9" s="10">
        <f>G9</f>
        <v>23000</v>
      </c>
      <c r="N9" s="15">
        <f>H9-K9</f>
        <v>23000</v>
      </c>
      <c r="O9" s="10">
        <v>2</v>
      </c>
      <c r="P9" s="14" t="s">
        <v>31</v>
      </c>
    </row>
    <row r="10" spans="1:16" ht="24.95" customHeight="1" x14ac:dyDescent="0.15">
      <c r="A10" s="40">
        <v>35364</v>
      </c>
      <c r="B10" s="14"/>
      <c r="C10" s="14" t="s">
        <v>32</v>
      </c>
      <c r="D10" s="14" t="s">
        <v>106</v>
      </c>
      <c r="E10" s="23"/>
      <c r="F10" s="10">
        <v>1</v>
      </c>
      <c r="G10" s="15">
        <v>47000</v>
      </c>
      <c r="H10" s="15">
        <f>F10*G10</f>
        <v>47000</v>
      </c>
      <c r="I10" s="10"/>
      <c r="J10" s="10"/>
      <c r="K10" s="10"/>
      <c r="L10" s="10">
        <f>F10-I10</f>
        <v>1</v>
      </c>
      <c r="M10" s="10">
        <v>47000</v>
      </c>
      <c r="N10" s="15">
        <f>H10-K10</f>
        <v>47000</v>
      </c>
      <c r="O10" s="10">
        <v>3</v>
      </c>
      <c r="P10" s="14" t="s">
        <v>31</v>
      </c>
    </row>
    <row r="11" spans="1:16" ht="24.95" customHeight="1" x14ac:dyDescent="0.15">
      <c r="A11" s="136">
        <v>35364</v>
      </c>
      <c r="B11" s="125"/>
      <c r="C11" s="125" t="s">
        <v>32</v>
      </c>
      <c r="D11" s="137" t="s">
        <v>172</v>
      </c>
      <c r="E11" s="138"/>
      <c r="F11" s="126">
        <v>1</v>
      </c>
      <c r="G11" s="127">
        <v>53000</v>
      </c>
      <c r="H11" s="127">
        <f>F11*G11</f>
        <v>53000</v>
      </c>
      <c r="I11" s="126"/>
      <c r="J11" s="126"/>
      <c r="K11" s="126"/>
      <c r="L11" s="126">
        <v>1</v>
      </c>
      <c r="M11" s="126">
        <v>53000</v>
      </c>
      <c r="N11" s="127">
        <v>53000</v>
      </c>
      <c r="O11" s="126">
        <v>4</v>
      </c>
      <c r="P11" s="125" t="s">
        <v>31</v>
      </c>
    </row>
    <row r="12" spans="1:16" s="29" customFormat="1" ht="24.95" customHeight="1" x14ac:dyDescent="0.15">
      <c r="A12" s="40">
        <v>38228</v>
      </c>
      <c r="B12" s="14"/>
      <c r="C12" s="14" t="s">
        <v>294</v>
      </c>
      <c r="D12" s="14" t="s">
        <v>386</v>
      </c>
      <c r="E12" s="23"/>
      <c r="F12" s="10">
        <v>2</v>
      </c>
      <c r="G12" s="15">
        <v>15960</v>
      </c>
      <c r="H12" s="15">
        <v>31920</v>
      </c>
      <c r="I12" s="10"/>
      <c r="J12" s="10"/>
      <c r="K12" s="10"/>
      <c r="L12" s="10">
        <v>1</v>
      </c>
      <c r="M12" s="15">
        <v>15960</v>
      </c>
      <c r="N12" s="15">
        <v>15960</v>
      </c>
      <c r="O12" s="10">
        <v>5</v>
      </c>
      <c r="P12" s="14" t="s">
        <v>384</v>
      </c>
    </row>
    <row r="13" spans="1:16" s="29" customFormat="1" ht="24.95" customHeight="1" x14ac:dyDescent="0.15">
      <c r="A13" s="117">
        <v>38356</v>
      </c>
      <c r="B13" s="106"/>
      <c r="C13" s="106" t="s">
        <v>294</v>
      </c>
      <c r="D13" s="106" t="s">
        <v>385</v>
      </c>
      <c r="E13" s="118"/>
      <c r="F13" s="107">
        <v>1</v>
      </c>
      <c r="G13" s="108">
        <v>59850</v>
      </c>
      <c r="H13" s="108">
        <v>59850</v>
      </c>
      <c r="I13" s="107"/>
      <c r="J13" s="107"/>
      <c r="K13" s="107"/>
      <c r="L13" s="107">
        <v>0</v>
      </c>
      <c r="M13" s="107">
        <v>0</v>
      </c>
      <c r="N13" s="108">
        <v>0</v>
      </c>
      <c r="O13" s="107">
        <v>6</v>
      </c>
      <c r="P13" s="106" t="s">
        <v>384</v>
      </c>
    </row>
    <row r="14" spans="1:16" ht="24.95" customHeight="1" x14ac:dyDescent="0.15">
      <c r="A14" s="10"/>
      <c r="B14" s="10"/>
      <c r="C14" s="10"/>
      <c r="D14" s="14"/>
      <c r="E14" s="26"/>
      <c r="F14" s="10"/>
      <c r="G14" s="10"/>
      <c r="H14" s="15"/>
      <c r="I14" s="10"/>
      <c r="J14" s="10"/>
      <c r="K14" s="10"/>
      <c r="L14" s="10"/>
      <c r="M14" s="10"/>
      <c r="N14" s="10"/>
      <c r="O14" s="10"/>
      <c r="P14" s="10"/>
    </row>
    <row r="15" spans="1:16" ht="24.95" customHeight="1" x14ac:dyDescent="0.15">
      <c r="A15" s="10"/>
      <c r="B15" s="10"/>
      <c r="C15" s="10"/>
      <c r="D15" s="10"/>
      <c r="E15" s="26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</row>
    <row r="16" spans="1:16" ht="24.95" customHeight="1" x14ac:dyDescent="0.15">
      <c r="A16" s="10"/>
      <c r="B16" s="10"/>
      <c r="C16" s="10"/>
      <c r="D16" s="10"/>
      <c r="E16" s="26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</row>
  </sheetData>
  <mergeCells count="10">
    <mergeCell ref="A6:A7"/>
    <mergeCell ref="B6:B7"/>
    <mergeCell ref="C6:C7"/>
    <mergeCell ref="D6:D7"/>
    <mergeCell ref="E6:E7"/>
    <mergeCell ref="P6:P7"/>
    <mergeCell ref="O6:O7"/>
    <mergeCell ref="F6:H6"/>
    <mergeCell ref="I6:K6"/>
    <mergeCell ref="L6:N6"/>
  </mergeCells>
  <phoneticPr fontId="24"/>
  <pageMargins left="0" right="0" top="0.70866141732283472" bottom="0.39370078740157483" header="0" footer="0"/>
  <pageSetup paperSize="9" scale="81" orientation="landscape" horizontalDpi="300" verticalDpi="300" r:id="rId1"/>
  <headerFooter alignWithMargins="0"/>
  <ignoredErrors>
    <ignoredError sqref="M8:M9 M1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P23"/>
  <sheetViews>
    <sheetView topLeftCell="A5" zoomScale="84" zoomScaleNormal="84" workbookViewId="0">
      <selection activeCell="N13" sqref="N13"/>
    </sheetView>
  </sheetViews>
  <sheetFormatPr defaultRowHeight="24.95" customHeight="1" x14ac:dyDescent="0.15"/>
  <cols>
    <col min="1" max="1" width="11.25" customWidth="1"/>
    <col min="2" max="2" width="5.75" customWidth="1"/>
    <col min="3" max="3" width="8.25" customWidth="1"/>
    <col min="4" max="4" width="33.5" customWidth="1"/>
    <col min="5" max="5" width="10.375" customWidth="1"/>
    <col min="6" max="6" width="4.125" customWidth="1"/>
    <col min="7" max="7" width="9.625" customWidth="1"/>
    <col min="8" max="8" width="10.625" customWidth="1"/>
    <col min="9" max="9" width="4.125" customWidth="1"/>
    <col min="10" max="10" width="9.625" customWidth="1"/>
    <col min="11" max="11" width="10.625" customWidth="1"/>
    <col min="12" max="12" width="4.125" customWidth="1"/>
    <col min="13" max="13" width="9.625" customWidth="1"/>
    <col min="14" max="14" width="10.625" customWidth="1"/>
    <col min="15" max="15" width="4.75" customWidth="1"/>
    <col min="16" max="16" width="29.625" customWidth="1"/>
  </cols>
  <sheetData>
    <row r="1" spans="1:16" ht="24.95" customHeight="1" x14ac:dyDescent="0.2">
      <c r="A1" s="1" t="s">
        <v>11</v>
      </c>
      <c r="G1" s="8" t="s">
        <v>293</v>
      </c>
      <c r="P1" t="s">
        <v>296</v>
      </c>
    </row>
    <row r="2" spans="1:16" ht="20.100000000000001" customHeight="1" x14ac:dyDescent="0.15">
      <c r="A2" s="2"/>
      <c r="B2" s="3" t="s">
        <v>5</v>
      </c>
      <c r="C2" s="4"/>
    </row>
    <row r="3" spans="1:16" ht="20.100000000000001" customHeight="1" x14ac:dyDescent="0.15">
      <c r="A3" s="5" t="s">
        <v>12</v>
      </c>
      <c r="B3" s="12" t="s">
        <v>62</v>
      </c>
      <c r="C3" s="11" t="s">
        <v>60</v>
      </c>
    </row>
    <row r="4" spans="1:16" ht="24" customHeight="1" x14ac:dyDescent="0.15">
      <c r="A4" s="6" t="s">
        <v>14</v>
      </c>
      <c r="B4" s="13" t="s">
        <v>64</v>
      </c>
      <c r="C4" s="17" t="s">
        <v>65</v>
      </c>
    </row>
    <row r="5" spans="1:16" ht="24.95" customHeight="1" x14ac:dyDescent="0.15">
      <c r="O5" s="24" t="s">
        <v>126</v>
      </c>
    </row>
    <row r="6" spans="1:16" ht="24.95" customHeight="1" x14ac:dyDescent="0.15">
      <c r="A6" s="139" t="s">
        <v>15</v>
      </c>
      <c r="B6" s="140" t="s">
        <v>16</v>
      </c>
      <c r="C6" s="140" t="s">
        <v>17</v>
      </c>
      <c r="D6" s="139" t="s">
        <v>18</v>
      </c>
      <c r="E6" s="141" t="s">
        <v>252</v>
      </c>
      <c r="F6" s="139" t="s">
        <v>19</v>
      </c>
      <c r="G6" s="139"/>
      <c r="H6" s="139"/>
      <c r="I6" s="139" t="s">
        <v>20</v>
      </c>
      <c r="J6" s="139"/>
      <c r="K6" s="139"/>
      <c r="L6" s="139" t="s">
        <v>21</v>
      </c>
      <c r="M6" s="139"/>
      <c r="N6" s="139"/>
      <c r="O6" s="140" t="s">
        <v>22</v>
      </c>
      <c r="P6" s="139" t="s">
        <v>23</v>
      </c>
    </row>
    <row r="7" spans="1:16" ht="24.95" customHeight="1" x14ac:dyDescent="0.15">
      <c r="A7" s="139"/>
      <c r="B7" s="139"/>
      <c r="C7" s="140"/>
      <c r="D7" s="139"/>
      <c r="E7" s="142"/>
      <c r="F7" s="9" t="s">
        <v>24</v>
      </c>
      <c r="G7" s="9" t="s">
        <v>25</v>
      </c>
      <c r="H7" s="9" t="s">
        <v>26</v>
      </c>
      <c r="I7" s="9" t="s">
        <v>24</v>
      </c>
      <c r="J7" s="9" t="s">
        <v>25</v>
      </c>
      <c r="K7" s="9" t="s">
        <v>26</v>
      </c>
      <c r="L7" s="9" t="s">
        <v>24</v>
      </c>
      <c r="M7" s="9" t="s">
        <v>25</v>
      </c>
      <c r="N7" s="9" t="s">
        <v>26</v>
      </c>
      <c r="O7" s="140"/>
      <c r="P7" s="139"/>
    </row>
    <row r="8" spans="1:16" ht="24.95" customHeight="1" x14ac:dyDescent="0.15">
      <c r="A8" s="65">
        <v>35364</v>
      </c>
      <c r="B8" s="66"/>
      <c r="C8" s="66" t="s">
        <v>32</v>
      </c>
      <c r="D8" s="66" t="s">
        <v>212</v>
      </c>
      <c r="E8" s="66"/>
      <c r="F8" s="67">
        <v>5</v>
      </c>
      <c r="G8" s="68">
        <v>31000</v>
      </c>
      <c r="H8" s="68">
        <f>F8*G8</f>
        <v>155000</v>
      </c>
      <c r="I8" s="67">
        <v>5</v>
      </c>
      <c r="J8" s="68">
        <v>31000</v>
      </c>
      <c r="K8" s="68">
        <f>I8*J8</f>
        <v>155000</v>
      </c>
      <c r="L8" s="67">
        <f t="shared" ref="L8:L19" si="0">F8-I8</f>
        <v>0</v>
      </c>
      <c r="M8" s="68">
        <v>0</v>
      </c>
      <c r="N8" s="68">
        <f t="shared" ref="N8:N19" si="1">H8-K8</f>
        <v>0</v>
      </c>
      <c r="O8" s="67">
        <v>1</v>
      </c>
      <c r="P8" s="66" t="s">
        <v>277</v>
      </c>
    </row>
    <row r="9" spans="1:16" ht="24.95" customHeight="1" x14ac:dyDescent="0.15">
      <c r="A9" s="65">
        <v>35364</v>
      </c>
      <c r="B9" s="66"/>
      <c r="C9" s="66" t="s">
        <v>32</v>
      </c>
      <c r="D9" s="66" t="s">
        <v>213</v>
      </c>
      <c r="E9" s="66"/>
      <c r="F9" s="67">
        <v>4</v>
      </c>
      <c r="G9" s="68">
        <v>37000</v>
      </c>
      <c r="H9" s="68">
        <f>F9*G9</f>
        <v>148000</v>
      </c>
      <c r="I9" s="67">
        <v>4</v>
      </c>
      <c r="J9" s="68">
        <v>37000</v>
      </c>
      <c r="K9" s="68">
        <f>I9*J9</f>
        <v>148000</v>
      </c>
      <c r="L9" s="67">
        <f t="shared" si="0"/>
        <v>0</v>
      </c>
      <c r="M9" s="67">
        <v>0</v>
      </c>
      <c r="N9" s="68">
        <f t="shared" si="1"/>
        <v>0</v>
      </c>
      <c r="O9" s="67">
        <v>2</v>
      </c>
      <c r="P9" s="66" t="s">
        <v>277</v>
      </c>
    </row>
    <row r="10" spans="1:16" ht="24.95" customHeight="1" x14ac:dyDescent="0.15">
      <c r="A10" s="71">
        <v>35364</v>
      </c>
      <c r="B10" s="72"/>
      <c r="C10" s="72" t="s">
        <v>32</v>
      </c>
      <c r="D10" s="72" t="s">
        <v>214</v>
      </c>
      <c r="E10" s="72"/>
      <c r="F10" s="73">
        <v>1</v>
      </c>
      <c r="G10" s="74">
        <v>81000</v>
      </c>
      <c r="H10" s="74">
        <f>F10*G10</f>
        <v>81000</v>
      </c>
      <c r="I10" s="73">
        <v>1</v>
      </c>
      <c r="J10" s="74">
        <v>81000</v>
      </c>
      <c r="K10" s="74">
        <f>I10*J10</f>
        <v>81000</v>
      </c>
      <c r="L10" s="73">
        <f t="shared" si="0"/>
        <v>0</v>
      </c>
      <c r="M10" s="73">
        <v>0</v>
      </c>
      <c r="N10" s="74">
        <f t="shared" si="1"/>
        <v>0</v>
      </c>
      <c r="O10" s="73">
        <v>3</v>
      </c>
      <c r="P10" s="72" t="s">
        <v>277</v>
      </c>
    </row>
    <row r="11" spans="1:16" ht="24.95" customHeight="1" x14ac:dyDescent="0.15">
      <c r="A11" s="112">
        <v>35364</v>
      </c>
      <c r="B11" s="113"/>
      <c r="C11" s="113" t="s">
        <v>32</v>
      </c>
      <c r="D11" s="114" t="s">
        <v>215</v>
      </c>
      <c r="E11" s="113"/>
      <c r="F11" s="115">
        <v>1</v>
      </c>
      <c r="G11" s="116">
        <v>41000</v>
      </c>
      <c r="H11" s="116">
        <v>41000</v>
      </c>
      <c r="I11" s="115">
        <v>1</v>
      </c>
      <c r="J11" s="115">
        <v>41000</v>
      </c>
      <c r="K11" s="115">
        <v>41000</v>
      </c>
      <c r="L11" s="116">
        <v>0</v>
      </c>
      <c r="M11" s="116">
        <v>0</v>
      </c>
      <c r="N11" s="116">
        <v>0</v>
      </c>
      <c r="O11" s="115">
        <v>1</v>
      </c>
      <c r="P11" s="113" t="s">
        <v>292</v>
      </c>
    </row>
    <row r="12" spans="1:16" ht="24.95" customHeight="1" x14ac:dyDescent="0.15">
      <c r="A12" s="41">
        <v>38380</v>
      </c>
      <c r="B12" s="27"/>
      <c r="C12" s="27" t="s">
        <v>294</v>
      </c>
      <c r="D12" s="30" t="s">
        <v>414</v>
      </c>
      <c r="E12" s="27"/>
      <c r="F12" s="28">
        <v>1</v>
      </c>
      <c r="G12" s="25">
        <v>68600</v>
      </c>
      <c r="H12" s="25">
        <f t="shared" ref="H12:H18" si="2">F12*G12</f>
        <v>68600</v>
      </c>
      <c r="I12" s="28"/>
      <c r="J12" s="25"/>
      <c r="K12" s="25"/>
      <c r="L12" s="28">
        <f t="shared" si="0"/>
        <v>1</v>
      </c>
      <c r="M12" s="28">
        <f t="shared" ref="M12:M19" si="3">G12</f>
        <v>68600</v>
      </c>
      <c r="N12" s="25">
        <f t="shared" si="1"/>
        <v>68600</v>
      </c>
      <c r="O12" s="28">
        <v>4</v>
      </c>
      <c r="P12" s="27"/>
    </row>
    <row r="13" spans="1:16" ht="24.95" customHeight="1" x14ac:dyDescent="0.15">
      <c r="A13" s="65">
        <v>38380</v>
      </c>
      <c r="B13" s="66"/>
      <c r="C13" s="66" t="s">
        <v>294</v>
      </c>
      <c r="D13" s="66" t="s">
        <v>413</v>
      </c>
      <c r="E13" s="66"/>
      <c r="F13" s="67">
        <v>1</v>
      </c>
      <c r="G13" s="68">
        <v>78400</v>
      </c>
      <c r="H13" s="68">
        <f t="shared" si="2"/>
        <v>78400</v>
      </c>
      <c r="I13" s="67">
        <v>1</v>
      </c>
      <c r="J13" s="68">
        <v>78400</v>
      </c>
      <c r="K13" s="68">
        <v>78400</v>
      </c>
      <c r="L13" s="67">
        <f t="shared" si="0"/>
        <v>0</v>
      </c>
      <c r="M13" s="67">
        <v>0</v>
      </c>
      <c r="N13" s="68">
        <f t="shared" si="1"/>
        <v>0</v>
      </c>
      <c r="O13" s="67">
        <v>5</v>
      </c>
      <c r="P13" s="66" t="s">
        <v>316</v>
      </c>
    </row>
    <row r="14" spans="1:16" ht="24.95" customHeight="1" x14ac:dyDescent="0.15">
      <c r="A14" s="65">
        <v>38380</v>
      </c>
      <c r="B14" s="66"/>
      <c r="C14" s="66" t="s">
        <v>294</v>
      </c>
      <c r="D14" s="66" t="s">
        <v>412</v>
      </c>
      <c r="E14" s="66"/>
      <c r="F14" s="67">
        <v>1</v>
      </c>
      <c r="G14" s="68">
        <v>89600</v>
      </c>
      <c r="H14" s="68">
        <f t="shared" si="2"/>
        <v>89600</v>
      </c>
      <c r="I14" s="67">
        <v>1</v>
      </c>
      <c r="J14" s="68">
        <v>89600</v>
      </c>
      <c r="K14" s="68">
        <v>89600</v>
      </c>
      <c r="L14" s="67">
        <f t="shared" si="0"/>
        <v>0</v>
      </c>
      <c r="M14" s="67">
        <v>0</v>
      </c>
      <c r="N14" s="68">
        <f t="shared" si="1"/>
        <v>0</v>
      </c>
      <c r="O14" s="67">
        <v>6</v>
      </c>
      <c r="P14" s="66" t="s">
        <v>316</v>
      </c>
    </row>
    <row r="15" spans="1:16" ht="24.95" customHeight="1" x14ac:dyDescent="0.15">
      <c r="A15" s="41">
        <v>38380</v>
      </c>
      <c r="B15" s="27"/>
      <c r="C15" s="27" t="s">
        <v>294</v>
      </c>
      <c r="D15" s="27" t="s">
        <v>411</v>
      </c>
      <c r="E15" s="27"/>
      <c r="F15" s="28">
        <v>1</v>
      </c>
      <c r="G15" s="25">
        <v>95200</v>
      </c>
      <c r="H15" s="25">
        <f t="shared" si="2"/>
        <v>95200</v>
      </c>
      <c r="I15" s="28"/>
      <c r="J15" s="25"/>
      <c r="K15" s="25"/>
      <c r="L15" s="28">
        <f t="shared" si="0"/>
        <v>1</v>
      </c>
      <c r="M15" s="28">
        <f t="shared" si="3"/>
        <v>95200</v>
      </c>
      <c r="N15" s="25">
        <f t="shared" si="1"/>
        <v>95200</v>
      </c>
      <c r="O15" s="28">
        <v>7</v>
      </c>
      <c r="P15" s="27"/>
    </row>
    <row r="16" spans="1:16" ht="24.95" customHeight="1" x14ac:dyDescent="0.15">
      <c r="A16" s="49" t="s">
        <v>410</v>
      </c>
      <c r="B16" s="27"/>
      <c r="C16" s="27" t="s">
        <v>294</v>
      </c>
      <c r="D16" s="27" t="s">
        <v>409</v>
      </c>
      <c r="E16" s="27"/>
      <c r="F16" s="28">
        <v>2</v>
      </c>
      <c r="G16" s="25">
        <v>82600</v>
      </c>
      <c r="H16" s="25">
        <f t="shared" si="2"/>
        <v>165200</v>
      </c>
      <c r="I16" s="28"/>
      <c r="J16" s="25"/>
      <c r="K16" s="25"/>
      <c r="L16" s="28">
        <f t="shared" si="0"/>
        <v>2</v>
      </c>
      <c r="M16" s="28">
        <f t="shared" si="3"/>
        <v>82600</v>
      </c>
      <c r="N16" s="25">
        <f t="shared" si="1"/>
        <v>165200</v>
      </c>
      <c r="O16" s="28">
        <v>8</v>
      </c>
      <c r="P16" s="27"/>
    </row>
    <row r="17" spans="1:16" ht="24.95" customHeight="1" x14ac:dyDescent="0.15">
      <c r="A17" s="16">
        <v>39172</v>
      </c>
      <c r="B17" s="14"/>
      <c r="C17" s="14" t="s">
        <v>294</v>
      </c>
      <c r="D17" s="14" t="s">
        <v>408</v>
      </c>
      <c r="E17" s="14"/>
      <c r="F17" s="10">
        <v>1</v>
      </c>
      <c r="G17" s="15">
        <v>57200</v>
      </c>
      <c r="H17" s="15">
        <f t="shared" si="2"/>
        <v>57200</v>
      </c>
      <c r="I17" s="10"/>
      <c r="J17" s="10"/>
      <c r="K17" s="10"/>
      <c r="L17" s="28">
        <f t="shared" si="0"/>
        <v>1</v>
      </c>
      <c r="M17" s="28">
        <f t="shared" si="3"/>
        <v>57200</v>
      </c>
      <c r="N17" s="25">
        <f t="shared" si="1"/>
        <v>57200</v>
      </c>
      <c r="O17" s="28">
        <v>9</v>
      </c>
      <c r="P17" s="14"/>
    </row>
    <row r="18" spans="1:16" ht="24.95" customHeight="1" x14ac:dyDescent="0.15">
      <c r="A18" s="16">
        <v>39172</v>
      </c>
      <c r="B18" s="14"/>
      <c r="C18" s="14" t="s">
        <v>294</v>
      </c>
      <c r="D18" s="14" t="s">
        <v>407</v>
      </c>
      <c r="E18" s="14"/>
      <c r="F18" s="10">
        <v>1</v>
      </c>
      <c r="G18" s="15">
        <v>119000</v>
      </c>
      <c r="H18" s="15">
        <f t="shared" si="2"/>
        <v>119000</v>
      </c>
      <c r="I18" s="10"/>
      <c r="J18" s="10"/>
      <c r="K18" s="10"/>
      <c r="L18" s="28">
        <f t="shared" si="0"/>
        <v>1</v>
      </c>
      <c r="M18" s="28">
        <f t="shared" si="3"/>
        <v>119000</v>
      </c>
      <c r="N18" s="25">
        <f t="shared" si="1"/>
        <v>119000</v>
      </c>
      <c r="O18" s="28">
        <v>10</v>
      </c>
      <c r="P18" s="14"/>
    </row>
    <row r="19" spans="1:16" ht="24.95" customHeight="1" x14ac:dyDescent="0.15">
      <c r="A19" s="16">
        <v>39172</v>
      </c>
      <c r="B19" s="14"/>
      <c r="C19" s="14" t="s">
        <v>294</v>
      </c>
      <c r="D19" s="14" t="s">
        <v>452</v>
      </c>
      <c r="E19" s="14"/>
      <c r="F19" s="10">
        <v>1</v>
      </c>
      <c r="G19" s="15">
        <v>22950</v>
      </c>
      <c r="H19" s="15">
        <v>22950</v>
      </c>
      <c r="I19" s="10"/>
      <c r="J19" s="10"/>
      <c r="K19" s="10"/>
      <c r="L19" s="15">
        <f t="shared" si="0"/>
        <v>1</v>
      </c>
      <c r="M19" s="10">
        <f t="shared" si="3"/>
        <v>22950</v>
      </c>
      <c r="N19" s="15">
        <f t="shared" si="1"/>
        <v>22950</v>
      </c>
      <c r="O19" s="10">
        <v>4</v>
      </c>
      <c r="P19" s="14"/>
    </row>
    <row r="20" spans="1:16" ht="24.95" customHeight="1" x14ac:dyDescent="0.15">
      <c r="A20" s="41"/>
      <c r="B20" s="27"/>
      <c r="C20" s="27"/>
      <c r="D20" s="27"/>
      <c r="E20" s="27"/>
      <c r="F20" s="28"/>
      <c r="G20" s="25"/>
      <c r="H20" s="25"/>
      <c r="I20" s="28"/>
      <c r="J20" s="25"/>
      <c r="K20" s="25"/>
      <c r="L20" s="28"/>
      <c r="M20" s="28"/>
      <c r="N20" s="25"/>
      <c r="O20" s="28"/>
      <c r="P20" s="27"/>
    </row>
    <row r="21" spans="1:16" ht="24.95" customHeight="1" x14ac:dyDescent="0.1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</row>
    <row r="22" spans="1:16" ht="24.95" customHeight="1" x14ac:dyDescent="0.1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</row>
    <row r="23" spans="1:16" ht="24.95" customHeight="1" x14ac:dyDescent="0.1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</row>
  </sheetData>
  <mergeCells count="10">
    <mergeCell ref="A6:A7"/>
    <mergeCell ref="B6:B7"/>
    <mergeCell ref="C6:C7"/>
    <mergeCell ref="D6:D7"/>
    <mergeCell ref="E6:E7"/>
    <mergeCell ref="P6:P7"/>
    <mergeCell ref="O6:O7"/>
    <mergeCell ref="F6:H6"/>
    <mergeCell ref="I6:K6"/>
    <mergeCell ref="L6:N6"/>
  </mergeCells>
  <phoneticPr fontId="24"/>
  <pageMargins left="0" right="0" top="0.70866141732283472" bottom="0" header="0" footer="0"/>
  <pageSetup paperSize="9" scale="81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R33"/>
  <sheetViews>
    <sheetView view="pageBreakPreview" topLeftCell="A15" zoomScale="84" zoomScaleNormal="75" zoomScaleSheetLayoutView="84" workbookViewId="0">
      <selection activeCell="N13" sqref="N13"/>
    </sheetView>
  </sheetViews>
  <sheetFormatPr defaultRowHeight="24.95" customHeight="1" x14ac:dyDescent="0.15"/>
  <cols>
    <col min="1" max="1" width="11.25" customWidth="1"/>
    <col min="2" max="2" width="5.75" customWidth="1"/>
    <col min="3" max="3" width="8.25" customWidth="1"/>
    <col min="4" max="4" width="33.625" customWidth="1"/>
    <col min="5" max="5" width="10.375" customWidth="1"/>
    <col min="6" max="6" width="4.125" customWidth="1"/>
    <col min="7" max="7" width="9.625" customWidth="1"/>
    <col min="8" max="8" width="10.625" customWidth="1"/>
    <col min="9" max="9" width="4.125" customWidth="1"/>
    <col min="10" max="10" width="9.625" customWidth="1"/>
    <col min="11" max="11" width="10.625" customWidth="1"/>
    <col min="12" max="12" width="4.125" customWidth="1"/>
    <col min="13" max="13" width="9.625" customWidth="1"/>
    <col min="14" max="14" width="10.625" customWidth="1"/>
    <col min="15" max="15" width="4.75" customWidth="1"/>
    <col min="16" max="16" width="29.625" customWidth="1"/>
  </cols>
  <sheetData>
    <row r="1" spans="1:18" ht="24.95" customHeight="1" x14ac:dyDescent="0.2">
      <c r="A1" s="1" t="s">
        <v>11</v>
      </c>
      <c r="G1" s="8" t="s">
        <v>293</v>
      </c>
      <c r="P1" t="s">
        <v>296</v>
      </c>
    </row>
    <row r="2" spans="1:18" ht="20.100000000000001" customHeight="1" x14ac:dyDescent="0.15">
      <c r="A2" s="2"/>
      <c r="B2" s="3" t="s">
        <v>5</v>
      </c>
      <c r="C2" s="4"/>
    </row>
    <row r="3" spans="1:18" ht="20.100000000000001" customHeight="1" x14ac:dyDescent="0.15">
      <c r="A3" s="5" t="s">
        <v>12</v>
      </c>
      <c r="B3" s="12" t="s">
        <v>223</v>
      </c>
      <c r="C3" s="11" t="s">
        <v>151</v>
      </c>
      <c r="G3" s="7" t="s">
        <v>13</v>
      </c>
    </row>
    <row r="4" spans="1:18" ht="24" customHeight="1" x14ac:dyDescent="0.15">
      <c r="A4" s="6" t="s">
        <v>14</v>
      </c>
      <c r="B4" s="21" t="s">
        <v>224</v>
      </c>
      <c r="C4" s="19" t="s">
        <v>225</v>
      </c>
      <c r="G4" s="7" t="s">
        <v>226</v>
      </c>
      <c r="H4" s="7"/>
      <c r="I4" s="7"/>
      <c r="J4" s="7"/>
    </row>
    <row r="5" spans="1:18" ht="24.95" customHeight="1" x14ac:dyDescent="0.15">
      <c r="O5" s="24" t="s">
        <v>126</v>
      </c>
    </row>
    <row r="6" spans="1:18" ht="24.95" customHeight="1" x14ac:dyDescent="0.15">
      <c r="A6" s="139" t="s">
        <v>15</v>
      </c>
      <c r="B6" s="140" t="s">
        <v>16</v>
      </c>
      <c r="C6" s="140" t="s">
        <v>17</v>
      </c>
      <c r="D6" s="139" t="s">
        <v>18</v>
      </c>
      <c r="E6" s="141" t="s">
        <v>252</v>
      </c>
      <c r="F6" s="139" t="s">
        <v>19</v>
      </c>
      <c r="G6" s="139"/>
      <c r="H6" s="139"/>
      <c r="I6" s="139" t="s">
        <v>20</v>
      </c>
      <c r="J6" s="139"/>
      <c r="K6" s="139"/>
      <c r="L6" s="139" t="s">
        <v>21</v>
      </c>
      <c r="M6" s="139"/>
      <c r="N6" s="139"/>
      <c r="O6" s="140" t="s">
        <v>22</v>
      </c>
      <c r="P6" s="139" t="s">
        <v>23</v>
      </c>
    </row>
    <row r="7" spans="1:18" ht="24.95" customHeight="1" x14ac:dyDescent="0.15">
      <c r="A7" s="139"/>
      <c r="B7" s="139"/>
      <c r="C7" s="140"/>
      <c r="D7" s="139"/>
      <c r="E7" s="142"/>
      <c r="F7" s="9" t="s">
        <v>24</v>
      </c>
      <c r="G7" s="9" t="s">
        <v>25</v>
      </c>
      <c r="H7" s="9" t="s">
        <v>26</v>
      </c>
      <c r="I7" s="9" t="s">
        <v>24</v>
      </c>
      <c r="J7" s="9" t="s">
        <v>25</v>
      </c>
      <c r="K7" s="9" t="s">
        <v>26</v>
      </c>
      <c r="L7" s="9" t="s">
        <v>24</v>
      </c>
      <c r="M7" s="9" t="s">
        <v>25</v>
      </c>
      <c r="N7" s="9" t="s">
        <v>26</v>
      </c>
      <c r="O7" s="140"/>
      <c r="P7" s="139"/>
    </row>
    <row r="8" spans="1:18" ht="24.95" customHeight="1" x14ac:dyDescent="0.15">
      <c r="A8" s="105">
        <v>35364</v>
      </c>
      <c r="B8" s="106"/>
      <c r="C8" s="106" t="s">
        <v>169</v>
      </c>
      <c r="D8" s="106" t="s">
        <v>170</v>
      </c>
      <c r="E8" s="106"/>
      <c r="F8" s="107">
        <v>1</v>
      </c>
      <c r="G8" s="108">
        <v>41000</v>
      </c>
      <c r="H8" s="108">
        <v>41000</v>
      </c>
      <c r="I8" s="107"/>
      <c r="J8" s="107"/>
      <c r="K8" s="107"/>
      <c r="L8" s="107">
        <v>0</v>
      </c>
      <c r="M8" s="108">
        <v>0</v>
      </c>
      <c r="N8" s="108">
        <v>0</v>
      </c>
      <c r="O8" s="107">
        <v>1</v>
      </c>
      <c r="P8" s="106" t="s">
        <v>227</v>
      </c>
    </row>
    <row r="9" spans="1:18" ht="24.95" customHeight="1" x14ac:dyDescent="0.15">
      <c r="A9" s="16">
        <v>35364</v>
      </c>
      <c r="B9" s="14"/>
      <c r="C9" s="14" t="s">
        <v>169</v>
      </c>
      <c r="D9" s="18" t="s">
        <v>228</v>
      </c>
      <c r="E9" s="14"/>
      <c r="F9" s="10">
        <v>1</v>
      </c>
      <c r="G9" s="15"/>
      <c r="H9" s="15"/>
      <c r="I9" s="10"/>
      <c r="J9" s="10"/>
      <c r="K9" s="10"/>
      <c r="L9" s="10">
        <f t="shared" ref="L9:L28" si="0">F9-I9</f>
        <v>1</v>
      </c>
      <c r="M9" s="10">
        <f t="shared" ref="M9:M27" si="1">G9</f>
        <v>0</v>
      </c>
      <c r="N9" s="15">
        <f t="shared" ref="N9:N28" si="2">H9-K9</f>
        <v>0</v>
      </c>
      <c r="O9" s="10">
        <v>2</v>
      </c>
      <c r="P9" s="14" t="s">
        <v>227</v>
      </c>
    </row>
    <row r="10" spans="1:18" ht="24.95" customHeight="1" x14ac:dyDescent="0.15">
      <c r="A10" s="16">
        <v>35364</v>
      </c>
      <c r="B10" s="14"/>
      <c r="C10" s="14" t="s">
        <v>169</v>
      </c>
      <c r="D10" s="18" t="s">
        <v>228</v>
      </c>
      <c r="E10" s="27"/>
      <c r="F10" s="10">
        <v>1</v>
      </c>
      <c r="G10" s="15"/>
      <c r="H10" s="15"/>
      <c r="I10" s="10"/>
      <c r="J10" s="10"/>
      <c r="K10" s="10"/>
      <c r="L10" s="10">
        <f t="shared" si="0"/>
        <v>1</v>
      </c>
      <c r="M10" s="10">
        <v>0</v>
      </c>
      <c r="N10" s="15">
        <f t="shared" si="2"/>
        <v>0</v>
      </c>
      <c r="O10" s="10">
        <v>3</v>
      </c>
      <c r="P10" s="14" t="s">
        <v>162</v>
      </c>
    </row>
    <row r="11" spans="1:18" ht="24.95" customHeight="1" x14ac:dyDescent="0.15">
      <c r="A11" s="120">
        <v>35364</v>
      </c>
      <c r="B11" s="121"/>
      <c r="C11" s="121" t="s">
        <v>169</v>
      </c>
      <c r="D11" s="135" t="s">
        <v>216</v>
      </c>
      <c r="E11" s="121"/>
      <c r="F11" s="122">
        <v>1</v>
      </c>
      <c r="G11" s="123"/>
      <c r="H11" s="123"/>
      <c r="I11" s="122"/>
      <c r="J11" s="122"/>
      <c r="K11" s="122"/>
      <c r="L11" s="122">
        <v>0</v>
      </c>
      <c r="M11" s="122">
        <v>0</v>
      </c>
      <c r="N11" s="123">
        <v>0</v>
      </c>
      <c r="O11" s="122">
        <v>4</v>
      </c>
      <c r="P11" s="121" t="s">
        <v>227</v>
      </c>
    </row>
    <row r="12" spans="1:18" ht="24.95" customHeight="1" x14ac:dyDescent="0.15">
      <c r="A12" s="16">
        <v>35364</v>
      </c>
      <c r="B12" s="14"/>
      <c r="C12" s="14" t="s">
        <v>169</v>
      </c>
      <c r="D12" s="18" t="s">
        <v>216</v>
      </c>
      <c r="E12" s="14"/>
      <c r="F12" s="10">
        <v>1</v>
      </c>
      <c r="G12" s="15"/>
      <c r="H12" s="15"/>
      <c r="I12" s="10"/>
      <c r="J12" s="10"/>
      <c r="K12" s="10"/>
      <c r="L12" s="10">
        <f t="shared" si="0"/>
        <v>1</v>
      </c>
      <c r="M12" s="10">
        <f t="shared" si="1"/>
        <v>0</v>
      </c>
      <c r="N12" s="15">
        <f t="shared" si="2"/>
        <v>0</v>
      </c>
      <c r="O12" s="10">
        <v>5</v>
      </c>
      <c r="P12" s="14" t="s">
        <v>162</v>
      </c>
    </row>
    <row r="13" spans="1:18" ht="24.95" customHeight="1" x14ac:dyDescent="0.15">
      <c r="A13" s="105">
        <v>35364</v>
      </c>
      <c r="B13" s="106"/>
      <c r="C13" s="106" t="s">
        <v>169</v>
      </c>
      <c r="D13" s="106" t="s">
        <v>217</v>
      </c>
      <c r="E13" s="106"/>
      <c r="F13" s="107">
        <v>1</v>
      </c>
      <c r="G13" s="108"/>
      <c r="H13" s="108"/>
      <c r="I13" s="107"/>
      <c r="J13" s="107"/>
      <c r="K13" s="107"/>
      <c r="L13" s="107">
        <v>0</v>
      </c>
      <c r="M13" s="107">
        <f t="shared" si="1"/>
        <v>0</v>
      </c>
      <c r="N13" s="108">
        <f t="shared" si="2"/>
        <v>0</v>
      </c>
      <c r="O13" s="107">
        <v>6</v>
      </c>
      <c r="P13" s="106" t="s">
        <v>162</v>
      </c>
      <c r="R13" s="29"/>
    </row>
    <row r="14" spans="1:18" ht="24.95" customHeight="1" x14ac:dyDescent="0.15">
      <c r="A14" s="16">
        <v>35364</v>
      </c>
      <c r="B14" s="14"/>
      <c r="C14" s="14" t="s">
        <v>169</v>
      </c>
      <c r="D14" s="14" t="s">
        <v>229</v>
      </c>
      <c r="E14" s="14"/>
      <c r="F14" s="10">
        <v>1</v>
      </c>
      <c r="G14" s="15"/>
      <c r="H14" s="15"/>
      <c r="I14" s="10"/>
      <c r="J14" s="10"/>
      <c r="K14" s="10"/>
      <c r="L14" s="10">
        <f t="shared" si="0"/>
        <v>1</v>
      </c>
      <c r="M14" s="10">
        <f t="shared" si="1"/>
        <v>0</v>
      </c>
      <c r="N14" s="15">
        <f t="shared" si="2"/>
        <v>0</v>
      </c>
      <c r="O14" s="10">
        <v>7</v>
      </c>
      <c r="P14" s="14" t="s">
        <v>31</v>
      </c>
    </row>
    <row r="15" spans="1:18" ht="24.95" customHeight="1" x14ac:dyDescent="0.15">
      <c r="A15" s="16">
        <v>35364</v>
      </c>
      <c r="B15" s="14"/>
      <c r="C15" s="14" t="s">
        <v>169</v>
      </c>
      <c r="D15" s="14" t="s">
        <v>229</v>
      </c>
      <c r="E15" s="14"/>
      <c r="F15" s="10">
        <v>1</v>
      </c>
      <c r="G15" s="15"/>
      <c r="H15" s="15"/>
      <c r="I15" s="10"/>
      <c r="J15" s="10"/>
      <c r="K15" s="10"/>
      <c r="L15" s="10">
        <f t="shared" si="0"/>
        <v>1</v>
      </c>
      <c r="M15" s="10">
        <f t="shared" si="1"/>
        <v>0</v>
      </c>
      <c r="N15" s="15">
        <f t="shared" si="2"/>
        <v>0</v>
      </c>
      <c r="O15" s="10">
        <v>8</v>
      </c>
      <c r="P15" s="14" t="s">
        <v>162</v>
      </c>
    </row>
    <row r="16" spans="1:18" ht="24.95" customHeight="1" x14ac:dyDescent="0.15">
      <c r="A16" s="16">
        <v>35364</v>
      </c>
      <c r="B16" s="14"/>
      <c r="C16" s="14" t="s">
        <v>169</v>
      </c>
      <c r="D16" s="18" t="s">
        <v>218</v>
      </c>
      <c r="E16" s="14"/>
      <c r="F16" s="10">
        <v>1</v>
      </c>
      <c r="G16" s="15"/>
      <c r="H16" s="15"/>
      <c r="I16" s="10"/>
      <c r="J16" s="10"/>
      <c r="K16" s="10"/>
      <c r="L16" s="10">
        <f t="shared" si="0"/>
        <v>1</v>
      </c>
      <c r="M16" s="10">
        <f t="shared" si="1"/>
        <v>0</v>
      </c>
      <c r="N16" s="15">
        <f t="shared" si="2"/>
        <v>0</v>
      </c>
      <c r="O16" s="10">
        <v>9</v>
      </c>
      <c r="P16" s="14" t="s">
        <v>31</v>
      </c>
    </row>
    <row r="17" spans="1:16" ht="24.95" customHeight="1" x14ac:dyDescent="0.15">
      <c r="A17" s="16">
        <v>35364</v>
      </c>
      <c r="B17" s="14"/>
      <c r="C17" s="14" t="s">
        <v>169</v>
      </c>
      <c r="D17" s="18" t="s">
        <v>218</v>
      </c>
      <c r="E17" s="14"/>
      <c r="F17" s="10">
        <v>1</v>
      </c>
      <c r="G17" s="15"/>
      <c r="H17" s="15"/>
      <c r="I17" s="10"/>
      <c r="J17" s="10"/>
      <c r="K17" s="10"/>
      <c r="L17" s="10">
        <f t="shared" si="0"/>
        <v>1</v>
      </c>
      <c r="M17" s="10">
        <f t="shared" si="1"/>
        <v>0</v>
      </c>
      <c r="N17" s="15">
        <f t="shared" si="2"/>
        <v>0</v>
      </c>
      <c r="O17" s="10">
        <v>10</v>
      </c>
      <c r="P17" s="14" t="s">
        <v>162</v>
      </c>
    </row>
    <row r="18" spans="1:16" ht="24.95" customHeight="1" x14ac:dyDescent="0.15">
      <c r="A18" s="105">
        <v>35364</v>
      </c>
      <c r="B18" s="106"/>
      <c r="C18" s="106" t="s">
        <v>169</v>
      </c>
      <c r="D18" s="109" t="s">
        <v>219</v>
      </c>
      <c r="E18" s="106"/>
      <c r="F18" s="107">
        <v>1</v>
      </c>
      <c r="G18" s="108"/>
      <c r="H18" s="108"/>
      <c r="I18" s="107"/>
      <c r="J18" s="107"/>
      <c r="K18" s="107"/>
      <c r="L18" s="107">
        <v>0</v>
      </c>
      <c r="M18" s="107">
        <f t="shared" si="1"/>
        <v>0</v>
      </c>
      <c r="N18" s="108">
        <f t="shared" si="2"/>
        <v>0</v>
      </c>
      <c r="O18" s="107">
        <v>11</v>
      </c>
      <c r="P18" s="106" t="s">
        <v>162</v>
      </c>
    </row>
    <row r="19" spans="1:16" ht="24.95" customHeight="1" x14ac:dyDescent="0.15">
      <c r="A19" s="105">
        <v>35364</v>
      </c>
      <c r="B19" s="106"/>
      <c r="C19" s="106" t="s">
        <v>169</v>
      </c>
      <c r="D19" s="109" t="s">
        <v>220</v>
      </c>
      <c r="E19" s="106"/>
      <c r="F19" s="107">
        <v>1</v>
      </c>
      <c r="G19" s="108"/>
      <c r="H19" s="108"/>
      <c r="I19" s="107">
        <v>1</v>
      </c>
      <c r="J19" s="107"/>
      <c r="K19" s="107"/>
      <c r="L19" s="107">
        <f t="shared" si="0"/>
        <v>0</v>
      </c>
      <c r="M19" s="107">
        <f t="shared" si="1"/>
        <v>0</v>
      </c>
      <c r="N19" s="108">
        <f t="shared" si="2"/>
        <v>0</v>
      </c>
      <c r="O19" s="107">
        <v>12</v>
      </c>
      <c r="P19" s="106" t="s">
        <v>273</v>
      </c>
    </row>
    <row r="20" spans="1:16" ht="24.95" customHeight="1" x14ac:dyDescent="0.15">
      <c r="A20" s="105">
        <v>35364</v>
      </c>
      <c r="B20" s="106"/>
      <c r="C20" s="106" t="s">
        <v>169</v>
      </c>
      <c r="D20" s="109" t="s">
        <v>222</v>
      </c>
      <c r="E20" s="106"/>
      <c r="F20" s="107">
        <v>1</v>
      </c>
      <c r="G20" s="108"/>
      <c r="H20" s="108"/>
      <c r="I20" s="107"/>
      <c r="J20" s="107"/>
      <c r="K20" s="107"/>
      <c r="L20" s="107">
        <v>0</v>
      </c>
      <c r="M20" s="107">
        <f t="shared" si="1"/>
        <v>0</v>
      </c>
      <c r="N20" s="108">
        <f t="shared" si="2"/>
        <v>0</v>
      </c>
      <c r="O20" s="107">
        <v>14</v>
      </c>
      <c r="P20" s="106" t="s">
        <v>162</v>
      </c>
    </row>
    <row r="21" spans="1:16" ht="24.95" customHeight="1" x14ac:dyDescent="0.15">
      <c r="A21" s="44">
        <v>35364</v>
      </c>
      <c r="B21" s="45"/>
      <c r="C21" s="45" t="s">
        <v>169</v>
      </c>
      <c r="D21" s="50" t="s">
        <v>221</v>
      </c>
      <c r="E21" s="45"/>
      <c r="F21" s="46">
        <v>1</v>
      </c>
      <c r="G21" s="47"/>
      <c r="H21" s="47"/>
      <c r="I21" s="46"/>
      <c r="J21" s="46"/>
      <c r="K21" s="46"/>
      <c r="L21" s="46">
        <f t="shared" si="0"/>
        <v>1</v>
      </c>
      <c r="M21" s="46">
        <f t="shared" si="1"/>
        <v>0</v>
      </c>
      <c r="N21" s="47">
        <f t="shared" si="2"/>
        <v>0</v>
      </c>
      <c r="O21" s="46">
        <v>15</v>
      </c>
      <c r="P21" s="45" t="s">
        <v>162</v>
      </c>
    </row>
    <row r="22" spans="1:16" ht="24.95" customHeight="1" x14ac:dyDescent="0.15">
      <c r="A22" s="16">
        <v>35364</v>
      </c>
      <c r="B22" s="14"/>
      <c r="C22" s="14" t="s">
        <v>169</v>
      </c>
      <c r="D22" s="18" t="s">
        <v>230</v>
      </c>
      <c r="E22" s="14"/>
      <c r="F22" s="10">
        <v>1</v>
      </c>
      <c r="G22" s="15"/>
      <c r="H22" s="15"/>
      <c r="I22" s="10"/>
      <c r="J22" s="10"/>
      <c r="K22" s="10"/>
      <c r="L22" s="10">
        <f t="shared" si="0"/>
        <v>1</v>
      </c>
      <c r="M22" s="15">
        <f t="shared" si="1"/>
        <v>0</v>
      </c>
      <c r="N22" s="15">
        <f t="shared" si="2"/>
        <v>0</v>
      </c>
      <c r="O22" s="10">
        <v>16</v>
      </c>
      <c r="P22" s="14" t="s">
        <v>31</v>
      </c>
    </row>
    <row r="23" spans="1:16" ht="24.95" customHeight="1" x14ac:dyDescent="0.15">
      <c r="A23" s="16">
        <v>35364</v>
      </c>
      <c r="B23" s="14"/>
      <c r="C23" s="14" t="s">
        <v>169</v>
      </c>
      <c r="D23" s="18" t="s">
        <v>230</v>
      </c>
      <c r="E23" s="27"/>
      <c r="F23" s="10">
        <v>1</v>
      </c>
      <c r="G23" s="15"/>
      <c r="H23" s="15"/>
      <c r="I23" s="10"/>
      <c r="J23" s="10"/>
      <c r="K23" s="10"/>
      <c r="L23" s="10">
        <f t="shared" si="0"/>
        <v>1</v>
      </c>
      <c r="M23" s="10">
        <f t="shared" si="1"/>
        <v>0</v>
      </c>
      <c r="N23" s="10">
        <f t="shared" si="2"/>
        <v>0</v>
      </c>
      <c r="O23" s="10">
        <v>17</v>
      </c>
      <c r="P23" s="14" t="s">
        <v>162</v>
      </c>
    </row>
    <row r="24" spans="1:16" ht="24.95" customHeight="1" x14ac:dyDescent="0.15">
      <c r="A24" s="16">
        <v>35364</v>
      </c>
      <c r="B24" s="14"/>
      <c r="C24" s="14" t="s">
        <v>169</v>
      </c>
      <c r="D24" s="18" t="s">
        <v>231</v>
      </c>
      <c r="E24" s="14"/>
      <c r="F24" s="10">
        <v>1</v>
      </c>
      <c r="G24" s="15"/>
      <c r="H24" s="15"/>
      <c r="I24" s="10"/>
      <c r="J24" s="10"/>
      <c r="K24" s="10"/>
      <c r="L24" s="10">
        <f t="shared" si="0"/>
        <v>1</v>
      </c>
      <c r="M24" s="10">
        <f t="shared" si="1"/>
        <v>0</v>
      </c>
      <c r="N24" s="10">
        <f t="shared" si="2"/>
        <v>0</v>
      </c>
      <c r="O24" s="10">
        <v>18</v>
      </c>
      <c r="P24" s="14" t="s">
        <v>162</v>
      </c>
    </row>
    <row r="25" spans="1:16" ht="24.95" customHeight="1" x14ac:dyDescent="0.15">
      <c r="A25" s="16">
        <v>35364</v>
      </c>
      <c r="B25" s="14"/>
      <c r="C25" s="14" t="s">
        <v>169</v>
      </c>
      <c r="D25" s="18" t="s">
        <v>232</v>
      </c>
      <c r="E25" s="14"/>
      <c r="F25" s="10">
        <v>1</v>
      </c>
      <c r="G25" s="15"/>
      <c r="H25" s="15"/>
      <c r="I25" s="10"/>
      <c r="J25" s="10"/>
      <c r="K25" s="10"/>
      <c r="L25" s="10">
        <f t="shared" si="0"/>
        <v>1</v>
      </c>
      <c r="M25" s="10">
        <f t="shared" si="1"/>
        <v>0</v>
      </c>
      <c r="N25" s="10">
        <f t="shared" si="2"/>
        <v>0</v>
      </c>
      <c r="O25" s="10">
        <v>19</v>
      </c>
      <c r="P25" s="14" t="s">
        <v>162</v>
      </c>
    </row>
    <row r="26" spans="1:16" ht="24.95" customHeight="1" x14ac:dyDescent="0.15">
      <c r="A26" s="16">
        <v>35364</v>
      </c>
      <c r="B26" s="14"/>
      <c r="C26" s="14" t="s">
        <v>169</v>
      </c>
      <c r="D26" s="14" t="s">
        <v>233</v>
      </c>
      <c r="E26" s="14"/>
      <c r="F26" s="10">
        <v>2</v>
      </c>
      <c r="G26" s="15"/>
      <c r="H26" s="15"/>
      <c r="I26" s="10"/>
      <c r="J26" s="10"/>
      <c r="K26" s="10"/>
      <c r="L26" s="10">
        <f t="shared" si="0"/>
        <v>2</v>
      </c>
      <c r="M26" s="10">
        <f t="shared" si="1"/>
        <v>0</v>
      </c>
      <c r="N26" s="10">
        <f t="shared" si="2"/>
        <v>0</v>
      </c>
      <c r="O26" s="10">
        <v>20</v>
      </c>
      <c r="P26" s="14" t="s">
        <v>31</v>
      </c>
    </row>
    <row r="27" spans="1:16" ht="24.95" customHeight="1" x14ac:dyDescent="0.15">
      <c r="A27" s="92">
        <v>35364</v>
      </c>
      <c r="B27" s="94"/>
      <c r="C27" s="94" t="s">
        <v>169</v>
      </c>
      <c r="D27" s="94" t="s">
        <v>234</v>
      </c>
      <c r="E27" s="94"/>
      <c r="F27" s="95">
        <v>1</v>
      </c>
      <c r="G27" s="96"/>
      <c r="H27" s="96"/>
      <c r="I27" s="95">
        <v>1</v>
      </c>
      <c r="J27" s="95"/>
      <c r="K27" s="95"/>
      <c r="L27" s="95">
        <f t="shared" si="0"/>
        <v>0</v>
      </c>
      <c r="M27" s="95">
        <f t="shared" si="1"/>
        <v>0</v>
      </c>
      <c r="N27" s="95">
        <f t="shared" si="2"/>
        <v>0</v>
      </c>
      <c r="O27" s="95">
        <v>21</v>
      </c>
      <c r="P27" s="94" t="s">
        <v>286</v>
      </c>
    </row>
    <row r="28" spans="1:16" ht="24.95" customHeight="1" x14ac:dyDescent="0.15">
      <c r="A28" s="92">
        <v>38044</v>
      </c>
      <c r="B28" s="94"/>
      <c r="C28" s="95" t="s">
        <v>294</v>
      </c>
      <c r="D28" s="94" t="s">
        <v>418</v>
      </c>
      <c r="E28" s="94"/>
      <c r="F28" s="95">
        <v>1</v>
      </c>
      <c r="G28" s="96">
        <v>45990</v>
      </c>
      <c r="H28" s="96">
        <f>F28*G28</f>
        <v>45990</v>
      </c>
      <c r="I28" s="95">
        <v>1</v>
      </c>
      <c r="J28" s="96">
        <v>45990</v>
      </c>
      <c r="K28" s="96">
        <f>I28*J28</f>
        <v>45990</v>
      </c>
      <c r="L28" s="95">
        <f t="shared" si="0"/>
        <v>0</v>
      </c>
      <c r="M28" s="95">
        <v>0</v>
      </c>
      <c r="N28" s="95">
        <f t="shared" si="2"/>
        <v>0</v>
      </c>
      <c r="O28" s="95">
        <v>22</v>
      </c>
      <c r="P28" s="94" t="s">
        <v>419</v>
      </c>
    </row>
    <row r="29" spans="1:16" ht="24.95" customHeight="1" x14ac:dyDescent="0.15">
      <c r="A29" s="16">
        <v>39156</v>
      </c>
      <c r="B29" s="14"/>
      <c r="C29" s="10" t="s">
        <v>294</v>
      </c>
      <c r="D29" s="18" t="s">
        <v>416</v>
      </c>
      <c r="E29" s="14"/>
      <c r="F29" s="10">
        <v>2</v>
      </c>
      <c r="G29" s="15">
        <v>49140</v>
      </c>
      <c r="H29" s="15">
        <v>98280</v>
      </c>
      <c r="I29" s="10"/>
      <c r="J29" s="10"/>
      <c r="K29" s="10"/>
      <c r="L29" s="10">
        <f>F29-I29</f>
        <v>2</v>
      </c>
      <c r="M29" s="10">
        <f>G29</f>
        <v>49140</v>
      </c>
      <c r="N29" s="15">
        <f>H29-K29</f>
        <v>98280</v>
      </c>
      <c r="O29" s="10">
        <v>24</v>
      </c>
      <c r="P29" s="14" t="s">
        <v>162</v>
      </c>
    </row>
    <row r="30" spans="1:16" ht="24.95" customHeight="1" x14ac:dyDescent="0.15">
      <c r="A30" s="16">
        <v>39156</v>
      </c>
      <c r="B30" s="14"/>
      <c r="C30" s="10" t="s">
        <v>294</v>
      </c>
      <c r="D30" s="18" t="s">
        <v>417</v>
      </c>
      <c r="E30" s="14"/>
      <c r="F30" s="10">
        <v>1</v>
      </c>
      <c r="G30" s="15">
        <v>41790</v>
      </c>
      <c r="H30" s="15">
        <v>41790</v>
      </c>
      <c r="I30" s="10"/>
      <c r="J30" s="10"/>
      <c r="K30" s="10"/>
      <c r="L30" s="10">
        <f>F30-I30</f>
        <v>1</v>
      </c>
      <c r="M30" s="10">
        <f>G30</f>
        <v>41790</v>
      </c>
      <c r="N30" s="15">
        <f>H30-K30</f>
        <v>41790</v>
      </c>
      <c r="O30" s="10">
        <v>25</v>
      </c>
      <c r="P30" s="14" t="s">
        <v>162</v>
      </c>
    </row>
    <row r="31" spans="1:16" ht="24.95" customHeight="1" x14ac:dyDescent="0.15">
      <c r="A31" s="16">
        <v>39773</v>
      </c>
      <c r="B31" s="14"/>
      <c r="C31" s="10" t="s">
        <v>294</v>
      </c>
      <c r="D31" s="18" t="s">
        <v>415</v>
      </c>
      <c r="E31" s="14"/>
      <c r="F31" s="10">
        <v>1</v>
      </c>
      <c r="G31" s="15">
        <v>158000</v>
      </c>
      <c r="H31" s="15">
        <v>158000</v>
      </c>
      <c r="I31" s="10"/>
      <c r="J31" s="10"/>
      <c r="K31" s="10"/>
      <c r="L31" s="10">
        <f>F31-I31</f>
        <v>1</v>
      </c>
      <c r="M31" s="10">
        <f>G31</f>
        <v>158000</v>
      </c>
      <c r="N31" s="10">
        <f>H31</f>
        <v>158000</v>
      </c>
      <c r="O31" s="10">
        <v>26</v>
      </c>
      <c r="P31" s="14" t="s">
        <v>378</v>
      </c>
    </row>
    <row r="32" spans="1:16" ht="24.95" customHeight="1" x14ac:dyDescent="0.15">
      <c r="A32" s="16">
        <v>43741</v>
      </c>
      <c r="B32" s="14"/>
      <c r="C32" s="10" t="s">
        <v>467</v>
      </c>
      <c r="D32" s="18" t="s">
        <v>468</v>
      </c>
      <c r="E32" s="14"/>
      <c r="F32" s="10">
        <v>1</v>
      </c>
      <c r="G32" s="15">
        <v>69800</v>
      </c>
      <c r="H32" s="15">
        <v>69800</v>
      </c>
      <c r="I32" s="10"/>
      <c r="J32" s="10"/>
      <c r="K32" s="10"/>
      <c r="L32" s="10">
        <f>F32-I32</f>
        <v>1</v>
      </c>
      <c r="M32" s="10">
        <f>G32</f>
        <v>69800</v>
      </c>
      <c r="N32" s="15">
        <v>69800</v>
      </c>
      <c r="O32" s="10">
        <v>27</v>
      </c>
      <c r="P32" s="14" t="s">
        <v>469</v>
      </c>
    </row>
    <row r="33" spans="1:16" ht="24.95" customHeight="1" x14ac:dyDescent="0.15">
      <c r="A33" s="16"/>
      <c r="B33" s="14"/>
      <c r="C33" s="10"/>
      <c r="D33" s="18"/>
      <c r="E33" s="14"/>
      <c r="F33" s="10"/>
      <c r="G33" s="15"/>
      <c r="H33" s="15"/>
      <c r="I33" s="10"/>
      <c r="J33" s="10"/>
      <c r="K33" s="10"/>
      <c r="L33" s="10"/>
      <c r="M33" s="10"/>
      <c r="N33" s="15"/>
      <c r="O33" s="10"/>
      <c r="P33" s="14"/>
    </row>
  </sheetData>
  <mergeCells count="10">
    <mergeCell ref="A6:A7"/>
    <mergeCell ref="B6:B7"/>
    <mergeCell ref="C6:C7"/>
    <mergeCell ref="D6:D7"/>
    <mergeCell ref="E6:E7"/>
    <mergeCell ref="P6:P7"/>
    <mergeCell ref="O6:O7"/>
    <mergeCell ref="F6:H6"/>
    <mergeCell ref="I6:K6"/>
    <mergeCell ref="L6:N6"/>
  </mergeCells>
  <phoneticPr fontId="24"/>
  <pageMargins left="0" right="0" top="0.70866141732283472" bottom="0" header="0" footer="0"/>
  <pageSetup paperSize="9" scale="68" fitToHeight="0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P15"/>
  <sheetViews>
    <sheetView zoomScale="84" zoomScaleNormal="84" workbookViewId="0">
      <selection activeCell="N13" sqref="N13"/>
    </sheetView>
  </sheetViews>
  <sheetFormatPr defaultRowHeight="24.95" customHeight="1" x14ac:dyDescent="0.15"/>
  <cols>
    <col min="1" max="1" width="11.25" customWidth="1"/>
    <col min="2" max="2" width="5.75" customWidth="1"/>
    <col min="3" max="3" width="8.25" customWidth="1"/>
    <col min="4" max="4" width="34.125" customWidth="1"/>
    <col min="5" max="5" width="10.625" customWidth="1"/>
    <col min="6" max="6" width="4.125" customWidth="1"/>
    <col min="7" max="7" width="9.625" customWidth="1"/>
    <col min="8" max="8" width="10.625" customWidth="1"/>
    <col min="9" max="9" width="4.125" customWidth="1"/>
    <col min="10" max="10" width="9.625" customWidth="1"/>
    <col min="11" max="11" width="10.625" customWidth="1"/>
    <col min="12" max="12" width="4.125" customWidth="1"/>
    <col min="13" max="13" width="9.625" customWidth="1"/>
    <col min="14" max="14" width="10.625" customWidth="1"/>
    <col min="15" max="15" width="4.75" customWidth="1"/>
    <col min="16" max="16" width="29.625" customWidth="1"/>
  </cols>
  <sheetData>
    <row r="1" spans="1:16" ht="24.95" customHeight="1" x14ac:dyDescent="0.2">
      <c r="A1" s="1" t="s">
        <v>11</v>
      </c>
      <c r="G1" s="8" t="s">
        <v>293</v>
      </c>
      <c r="P1" t="s">
        <v>296</v>
      </c>
    </row>
    <row r="2" spans="1:16" ht="20.100000000000001" customHeight="1" x14ac:dyDescent="0.15">
      <c r="A2" s="2"/>
      <c r="B2" s="3" t="s">
        <v>5</v>
      </c>
      <c r="C2" s="4"/>
    </row>
    <row r="3" spans="1:16" ht="20.100000000000001" customHeight="1" x14ac:dyDescent="0.15">
      <c r="A3" s="5" t="s">
        <v>12</v>
      </c>
      <c r="B3" s="12" t="s">
        <v>66</v>
      </c>
      <c r="C3" s="11" t="s">
        <v>69</v>
      </c>
      <c r="G3" s="7" t="s">
        <v>13</v>
      </c>
    </row>
    <row r="4" spans="1:16" ht="24" customHeight="1" x14ac:dyDescent="0.15">
      <c r="A4" s="6" t="s">
        <v>14</v>
      </c>
      <c r="B4" s="21" t="s">
        <v>68</v>
      </c>
      <c r="C4" s="17" t="s">
        <v>70</v>
      </c>
      <c r="G4" s="7" t="s">
        <v>93</v>
      </c>
      <c r="H4" s="7"/>
      <c r="I4" s="7"/>
      <c r="J4" s="7"/>
    </row>
    <row r="5" spans="1:16" ht="24.95" customHeight="1" x14ac:dyDescent="0.15">
      <c r="O5" s="24" t="s">
        <v>126</v>
      </c>
    </row>
    <row r="6" spans="1:16" ht="24.95" customHeight="1" x14ac:dyDescent="0.15">
      <c r="A6" s="139" t="s">
        <v>15</v>
      </c>
      <c r="B6" s="140" t="s">
        <v>16</v>
      </c>
      <c r="C6" s="140" t="s">
        <v>17</v>
      </c>
      <c r="D6" s="139" t="s">
        <v>18</v>
      </c>
      <c r="E6" s="141" t="s">
        <v>252</v>
      </c>
      <c r="F6" s="139" t="s">
        <v>19</v>
      </c>
      <c r="G6" s="139"/>
      <c r="H6" s="139"/>
      <c r="I6" s="139" t="s">
        <v>20</v>
      </c>
      <c r="J6" s="139"/>
      <c r="K6" s="139"/>
      <c r="L6" s="139" t="s">
        <v>21</v>
      </c>
      <c r="M6" s="139"/>
      <c r="N6" s="139"/>
      <c r="O6" s="140" t="s">
        <v>22</v>
      </c>
      <c r="P6" s="139" t="s">
        <v>23</v>
      </c>
    </row>
    <row r="7" spans="1:16" ht="24.95" customHeight="1" x14ac:dyDescent="0.15">
      <c r="A7" s="139"/>
      <c r="B7" s="139"/>
      <c r="C7" s="140"/>
      <c r="D7" s="139"/>
      <c r="E7" s="142"/>
      <c r="F7" s="9" t="s">
        <v>24</v>
      </c>
      <c r="G7" s="9" t="s">
        <v>25</v>
      </c>
      <c r="H7" s="9" t="s">
        <v>26</v>
      </c>
      <c r="I7" s="9" t="s">
        <v>24</v>
      </c>
      <c r="J7" s="9" t="s">
        <v>25</v>
      </c>
      <c r="K7" s="9" t="s">
        <v>26</v>
      </c>
      <c r="L7" s="9" t="s">
        <v>24</v>
      </c>
      <c r="M7" s="9" t="s">
        <v>25</v>
      </c>
      <c r="N7" s="9" t="s">
        <v>26</v>
      </c>
      <c r="O7" s="140"/>
      <c r="P7" s="139"/>
    </row>
    <row r="8" spans="1:16" ht="24.95" customHeight="1" x14ac:dyDescent="0.15">
      <c r="A8" s="65">
        <v>35364</v>
      </c>
      <c r="B8" s="66"/>
      <c r="C8" s="66" t="s">
        <v>32</v>
      </c>
      <c r="D8" s="66" t="s">
        <v>143</v>
      </c>
      <c r="E8" s="66"/>
      <c r="F8" s="67">
        <v>1</v>
      </c>
      <c r="G8" s="68">
        <v>45000</v>
      </c>
      <c r="H8" s="68">
        <f>F8*G8</f>
        <v>45000</v>
      </c>
      <c r="I8" s="67">
        <v>1</v>
      </c>
      <c r="J8" s="68">
        <v>45000</v>
      </c>
      <c r="K8" s="68">
        <f>I8*J8</f>
        <v>45000</v>
      </c>
      <c r="L8" s="67">
        <f>F8-I8</f>
        <v>0</v>
      </c>
      <c r="M8" s="68">
        <v>0</v>
      </c>
      <c r="N8" s="68">
        <f>H8-K8</f>
        <v>0</v>
      </c>
      <c r="O8" s="67">
        <v>1</v>
      </c>
      <c r="P8" s="66" t="s">
        <v>276</v>
      </c>
    </row>
    <row r="9" spans="1:16" ht="24.95" customHeight="1" x14ac:dyDescent="0.15">
      <c r="A9" s="71">
        <v>35364</v>
      </c>
      <c r="B9" s="72"/>
      <c r="C9" s="72" t="s">
        <v>169</v>
      </c>
      <c r="D9" s="72" t="s">
        <v>282</v>
      </c>
      <c r="E9" s="72"/>
      <c r="F9" s="73">
        <v>1</v>
      </c>
      <c r="G9" s="74"/>
      <c r="H9" s="74">
        <f>F9*G9</f>
        <v>0</v>
      </c>
      <c r="I9" s="73"/>
      <c r="J9" s="73"/>
      <c r="K9" s="73"/>
      <c r="L9" s="73">
        <v>0</v>
      </c>
      <c r="M9" s="73">
        <f>G9</f>
        <v>0</v>
      </c>
      <c r="N9" s="86">
        <f>H9-K9</f>
        <v>0</v>
      </c>
      <c r="O9" s="73">
        <v>2</v>
      </c>
      <c r="P9" s="72" t="s">
        <v>162</v>
      </c>
    </row>
    <row r="10" spans="1:16" ht="24.95" customHeight="1" x14ac:dyDescent="0.15">
      <c r="A10" s="65">
        <v>37666</v>
      </c>
      <c r="B10" s="66"/>
      <c r="C10" s="66" t="s">
        <v>294</v>
      </c>
      <c r="D10" s="66" t="s">
        <v>422</v>
      </c>
      <c r="E10" s="66"/>
      <c r="F10" s="67">
        <v>1</v>
      </c>
      <c r="G10" s="68">
        <v>24990</v>
      </c>
      <c r="H10" s="68">
        <f>F10*G10</f>
        <v>24990</v>
      </c>
      <c r="I10" s="67">
        <v>1</v>
      </c>
      <c r="J10" s="67">
        <v>24990</v>
      </c>
      <c r="K10" s="67">
        <v>24990</v>
      </c>
      <c r="L10" s="67">
        <f>F10-I10</f>
        <v>0</v>
      </c>
      <c r="M10" s="67">
        <v>0</v>
      </c>
      <c r="N10" s="70">
        <f>H10-K10</f>
        <v>0</v>
      </c>
      <c r="O10" s="67">
        <v>3</v>
      </c>
      <c r="P10" s="69" t="s">
        <v>272</v>
      </c>
    </row>
    <row r="11" spans="1:16" ht="24.95" customHeight="1" x14ac:dyDescent="0.15">
      <c r="A11" s="105">
        <v>37666</v>
      </c>
      <c r="B11" s="106"/>
      <c r="C11" s="106" t="s">
        <v>294</v>
      </c>
      <c r="D11" s="106" t="s">
        <v>421</v>
      </c>
      <c r="E11" s="106"/>
      <c r="F11" s="107">
        <v>1</v>
      </c>
      <c r="G11" s="108">
        <v>41790</v>
      </c>
      <c r="H11" s="108">
        <f>F11*G11</f>
        <v>41790</v>
      </c>
      <c r="I11" s="107">
        <v>1</v>
      </c>
      <c r="J11" s="108">
        <v>41790</v>
      </c>
      <c r="K11" s="108">
        <f>I11*J11</f>
        <v>41790</v>
      </c>
      <c r="L11" s="107">
        <v>0</v>
      </c>
      <c r="M11" s="107">
        <v>0</v>
      </c>
      <c r="N11" s="111">
        <v>0</v>
      </c>
      <c r="O11" s="107">
        <v>4</v>
      </c>
      <c r="P11" s="109" t="s">
        <v>316</v>
      </c>
    </row>
    <row r="12" spans="1:16" ht="24.95" customHeight="1" x14ac:dyDescent="0.15">
      <c r="A12" s="65">
        <v>37657</v>
      </c>
      <c r="B12" s="84"/>
      <c r="C12" s="66" t="s">
        <v>294</v>
      </c>
      <c r="D12" s="66" t="s">
        <v>420</v>
      </c>
      <c r="E12" s="66"/>
      <c r="F12" s="67">
        <v>1</v>
      </c>
      <c r="G12" s="68">
        <v>26040</v>
      </c>
      <c r="H12" s="68">
        <f>F12*G12</f>
        <v>26040</v>
      </c>
      <c r="I12" s="67">
        <v>1</v>
      </c>
      <c r="J12" s="68">
        <v>26040</v>
      </c>
      <c r="K12" s="68">
        <v>26040</v>
      </c>
      <c r="L12" s="67">
        <f>F12-I12</f>
        <v>0</v>
      </c>
      <c r="M12" s="67">
        <v>0</v>
      </c>
      <c r="N12" s="70">
        <f>H12-K12</f>
        <v>0</v>
      </c>
      <c r="O12" s="67">
        <v>5</v>
      </c>
      <c r="P12" s="66" t="s">
        <v>272</v>
      </c>
    </row>
    <row r="13" spans="1:16" ht="24.95" customHeight="1" x14ac:dyDescent="0.15">
      <c r="A13" s="16"/>
      <c r="B13" s="14"/>
      <c r="C13" s="14"/>
      <c r="D13" s="14"/>
      <c r="E13" s="14"/>
      <c r="F13" s="10"/>
      <c r="G13" s="15"/>
      <c r="H13" s="15"/>
      <c r="I13" s="10"/>
      <c r="J13" s="10"/>
      <c r="K13" s="10"/>
      <c r="L13" s="10"/>
      <c r="M13" s="10"/>
      <c r="N13" s="15"/>
      <c r="O13" s="10"/>
      <c r="P13" s="14"/>
    </row>
    <row r="14" spans="1:16" ht="24.95" customHeight="1" x14ac:dyDescent="0.1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6" ht="24.95" customHeight="1" x14ac:dyDescent="0.1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</row>
  </sheetData>
  <mergeCells count="10">
    <mergeCell ref="A6:A7"/>
    <mergeCell ref="B6:B7"/>
    <mergeCell ref="C6:C7"/>
    <mergeCell ref="D6:D7"/>
    <mergeCell ref="E6:E7"/>
    <mergeCell ref="P6:P7"/>
    <mergeCell ref="O6:O7"/>
    <mergeCell ref="F6:H6"/>
    <mergeCell ref="I6:K6"/>
    <mergeCell ref="L6:N6"/>
  </mergeCells>
  <phoneticPr fontId="24"/>
  <pageMargins left="0" right="0" top="0.70866141732283472" bottom="0" header="0" footer="0"/>
  <pageSetup paperSize="9" scale="81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P18"/>
  <sheetViews>
    <sheetView zoomScale="84" zoomScaleNormal="84" workbookViewId="0">
      <selection activeCell="N13" sqref="N13"/>
    </sheetView>
  </sheetViews>
  <sheetFormatPr defaultRowHeight="24.95" customHeight="1" x14ac:dyDescent="0.15"/>
  <cols>
    <col min="1" max="1" width="11.25" customWidth="1"/>
    <col min="2" max="2" width="5.75" customWidth="1"/>
    <col min="3" max="3" width="8.25" customWidth="1"/>
    <col min="4" max="4" width="32.5" customWidth="1"/>
    <col min="5" max="5" width="10.375" customWidth="1"/>
    <col min="6" max="6" width="4.125" customWidth="1"/>
    <col min="7" max="7" width="9.625" customWidth="1"/>
    <col min="8" max="8" width="10.625" customWidth="1"/>
    <col min="9" max="9" width="4.125" customWidth="1"/>
    <col min="10" max="10" width="9.625" customWidth="1"/>
    <col min="11" max="11" width="10.625" customWidth="1"/>
    <col min="12" max="12" width="4.125" customWidth="1"/>
    <col min="13" max="13" width="9.625" customWidth="1"/>
    <col min="14" max="14" width="10.625" customWidth="1"/>
    <col min="15" max="15" width="4.75" customWidth="1"/>
    <col min="16" max="16" width="29.625" customWidth="1"/>
  </cols>
  <sheetData>
    <row r="1" spans="1:16" ht="24.95" customHeight="1" x14ac:dyDescent="0.2">
      <c r="A1" s="1" t="s">
        <v>11</v>
      </c>
      <c r="G1" s="8" t="s">
        <v>293</v>
      </c>
      <c r="P1" t="s">
        <v>296</v>
      </c>
    </row>
    <row r="2" spans="1:16" ht="20.100000000000001" customHeight="1" x14ac:dyDescent="0.15">
      <c r="A2" s="2"/>
      <c r="B2" s="3" t="s">
        <v>5</v>
      </c>
      <c r="C2" s="4"/>
    </row>
    <row r="3" spans="1:16" ht="20.100000000000001" customHeight="1" x14ac:dyDescent="0.15">
      <c r="A3" s="5" t="s">
        <v>12</v>
      </c>
      <c r="B3" s="12" t="s">
        <v>66</v>
      </c>
      <c r="C3" s="11" t="s">
        <v>71</v>
      </c>
      <c r="G3" s="7" t="s">
        <v>13</v>
      </c>
    </row>
    <row r="4" spans="1:16" ht="24" customHeight="1" x14ac:dyDescent="0.15">
      <c r="A4" s="6" t="s">
        <v>14</v>
      </c>
      <c r="B4" s="21" t="s">
        <v>68</v>
      </c>
      <c r="C4" s="20" t="s">
        <v>72</v>
      </c>
      <c r="G4" s="7" t="s">
        <v>86</v>
      </c>
      <c r="H4" s="7"/>
      <c r="I4" s="7"/>
      <c r="J4" s="7"/>
    </row>
    <row r="5" spans="1:16" ht="24.95" customHeight="1" x14ac:dyDescent="0.15">
      <c r="O5" s="24" t="s">
        <v>126</v>
      </c>
    </row>
    <row r="6" spans="1:16" ht="24.95" customHeight="1" x14ac:dyDescent="0.15">
      <c r="A6" s="139" t="s">
        <v>15</v>
      </c>
      <c r="B6" s="140" t="s">
        <v>16</v>
      </c>
      <c r="C6" s="140" t="s">
        <v>17</v>
      </c>
      <c r="D6" s="139" t="s">
        <v>18</v>
      </c>
      <c r="E6" s="141" t="s">
        <v>252</v>
      </c>
      <c r="F6" s="139" t="s">
        <v>19</v>
      </c>
      <c r="G6" s="139"/>
      <c r="H6" s="139"/>
      <c r="I6" s="139" t="s">
        <v>20</v>
      </c>
      <c r="J6" s="139"/>
      <c r="K6" s="139"/>
      <c r="L6" s="139" t="s">
        <v>21</v>
      </c>
      <c r="M6" s="139"/>
      <c r="N6" s="139"/>
      <c r="O6" s="140" t="s">
        <v>22</v>
      </c>
      <c r="P6" s="139" t="s">
        <v>23</v>
      </c>
    </row>
    <row r="7" spans="1:16" ht="24.95" customHeight="1" x14ac:dyDescent="0.15">
      <c r="A7" s="139"/>
      <c r="B7" s="139"/>
      <c r="C7" s="140"/>
      <c r="D7" s="139"/>
      <c r="E7" s="142"/>
      <c r="F7" s="9" t="s">
        <v>24</v>
      </c>
      <c r="G7" s="9" t="s">
        <v>25</v>
      </c>
      <c r="H7" s="9" t="s">
        <v>26</v>
      </c>
      <c r="I7" s="9" t="s">
        <v>24</v>
      </c>
      <c r="J7" s="9" t="s">
        <v>25</v>
      </c>
      <c r="K7" s="9" t="s">
        <v>26</v>
      </c>
      <c r="L7" s="9" t="s">
        <v>24</v>
      </c>
      <c r="M7" s="9" t="s">
        <v>25</v>
      </c>
      <c r="N7" s="9" t="s">
        <v>26</v>
      </c>
      <c r="O7" s="140"/>
      <c r="P7" s="139"/>
    </row>
    <row r="8" spans="1:16" ht="24.95" customHeight="1" x14ac:dyDescent="0.15">
      <c r="A8" s="65">
        <v>35364</v>
      </c>
      <c r="B8" s="66"/>
      <c r="C8" s="66" t="s">
        <v>32</v>
      </c>
      <c r="D8" s="69" t="s">
        <v>235</v>
      </c>
      <c r="E8" s="66"/>
      <c r="F8" s="67">
        <v>1</v>
      </c>
      <c r="G8" s="68"/>
      <c r="H8" s="68">
        <f>F8*G8</f>
        <v>0</v>
      </c>
      <c r="I8" s="67">
        <v>1</v>
      </c>
      <c r="J8" s="67"/>
      <c r="K8" s="67"/>
      <c r="L8" s="67">
        <f t="shared" ref="L8:L14" si="0">F8-I8</f>
        <v>0</v>
      </c>
      <c r="M8" s="68">
        <f t="shared" ref="M8:M9" si="1">G8</f>
        <v>0</v>
      </c>
      <c r="N8" s="68">
        <f t="shared" ref="N8:N14" si="2">H8-K8</f>
        <v>0</v>
      </c>
      <c r="O8" s="67">
        <v>1</v>
      </c>
      <c r="P8" s="66" t="s">
        <v>272</v>
      </c>
    </row>
    <row r="9" spans="1:16" ht="24.95" customHeight="1" x14ac:dyDescent="0.15">
      <c r="A9" s="65">
        <v>35364</v>
      </c>
      <c r="B9" s="66"/>
      <c r="C9" s="66" t="s">
        <v>32</v>
      </c>
      <c r="D9" s="69" t="s">
        <v>236</v>
      </c>
      <c r="E9" s="66"/>
      <c r="F9" s="67">
        <v>1</v>
      </c>
      <c r="G9" s="68"/>
      <c r="H9" s="68">
        <f>F9*G9</f>
        <v>0</v>
      </c>
      <c r="I9" s="67">
        <v>1</v>
      </c>
      <c r="J9" s="67"/>
      <c r="K9" s="67"/>
      <c r="L9" s="67">
        <f t="shared" si="0"/>
        <v>0</v>
      </c>
      <c r="M9" s="67">
        <f t="shared" si="1"/>
        <v>0</v>
      </c>
      <c r="N9" s="68">
        <f t="shared" si="2"/>
        <v>0</v>
      </c>
      <c r="O9" s="67">
        <v>2</v>
      </c>
      <c r="P9" s="66" t="s">
        <v>276</v>
      </c>
    </row>
    <row r="10" spans="1:16" ht="24.95" customHeight="1" x14ac:dyDescent="0.15">
      <c r="A10" s="71">
        <v>35364</v>
      </c>
      <c r="B10" s="72"/>
      <c r="C10" s="72" t="s">
        <v>32</v>
      </c>
      <c r="D10" s="72" t="s">
        <v>137</v>
      </c>
      <c r="E10" s="72"/>
      <c r="F10" s="73">
        <v>1</v>
      </c>
      <c r="G10" s="74">
        <v>82194</v>
      </c>
      <c r="H10" s="74">
        <f>F10*G10</f>
        <v>82194</v>
      </c>
      <c r="I10" s="73">
        <v>1</v>
      </c>
      <c r="J10" s="74">
        <v>82194</v>
      </c>
      <c r="K10" s="74">
        <f>I10*J10</f>
        <v>82194</v>
      </c>
      <c r="L10" s="73">
        <f t="shared" si="0"/>
        <v>0</v>
      </c>
      <c r="M10" s="73">
        <v>0</v>
      </c>
      <c r="N10" s="74">
        <f t="shared" si="2"/>
        <v>0</v>
      </c>
      <c r="O10" s="73">
        <v>3</v>
      </c>
      <c r="P10" s="72" t="s">
        <v>277</v>
      </c>
    </row>
    <row r="11" spans="1:16" ht="24.95" customHeight="1" x14ac:dyDescent="0.15">
      <c r="A11" s="105">
        <v>38384</v>
      </c>
      <c r="B11" s="110"/>
      <c r="C11" s="106" t="s">
        <v>294</v>
      </c>
      <c r="D11" s="106" t="s">
        <v>427</v>
      </c>
      <c r="E11" s="106"/>
      <c r="F11" s="107">
        <v>2</v>
      </c>
      <c r="G11" s="108">
        <v>144900</v>
      </c>
      <c r="H11" s="108">
        <f>F11*G11</f>
        <v>289800</v>
      </c>
      <c r="I11" s="107">
        <v>1</v>
      </c>
      <c r="J11" s="107">
        <v>144900</v>
      </c>
      <c r="K11" s="107">
        <v>144900</v>
      </c>
      <c r="L11" s="107">
        <v>0</v>
      </c>
      <c r="M11" s="107">
        <v>0</v>
      </c>
      <c r="N11" s="108">
        <v>0</v>
      </c>
      <c r="O11" s="107">
        <v>4</v>
      </c>
      <c r="P11" s="106" t="s">
        <v>447</v>
      </c>
    </row>
    <row r="12" spans="1:16" ht="24.95" customHeight="1" x14ac:dyDescent="0.15">
      <c r="A12" s="65">
        <v>38384</v>
      </c>
      <c r="B12" s="84"/>
      <c r="C12" s="66" t="s">
        <v>294</v>
      </c>
      <c r="D12" s="66" t="s">
        <v>426</v>
      </c>
      <c r="E12" s="66"/>
      <c r="F12" s="67">
        <v>2</v>
      </c>
      <c r="G12" s="68">
        <v>16800</v>
      </c>
      <c r="H12" s="68">
        <f>F12*G12</f>
        <v>33600</v>
      </c>
      <c r="I12" s="67">
        <v>2</v>
      </c>
      <c r="J12" s="67">
        <v>16800</v>
      </c>
      <c r="K12" s="67">
        <v>33600</v>
      </c>
      <c r="L12" s="67">
        <f t="shared" si="0"/>
        <v>0</v>
      </c>
      <c r="M12" s="67">
        <v>0</v>
      </c>
      <c r="N12" s="68">
        <f t="shared" si="2"/>
        <v>0</v>
      </c>
      <c r="O12" s="67">
        <v>5</v>
      </c>
      <c r="P12" s="66" t="s">
        <v>138</v>
      </c>
    </row>
    <row r="13" spans="1:16" ht="24.95" customHeight="1" x14ac:dyDescent="0.15">
      <c r="A13" s="65">
        <v>39033</v>
      </c>
      <c r="B13" s="66"/>
      <c r="C13" s="66" t="s">
        <v>294</v>
      </c>
      <c r="D13" s="66" t="s">
        <v>425</v>
      </c>
      <c r="E13" s="66"/>
      <c r="F13" s="67">
        <v>1</v>
      </c>
      <c r="G13" s="68">
        <v>19800</v>
      </c>
      <c r="H13" s="68">
        <v>19800</v>
      </c>
      <c r="I13" s="67">
        <v>1</v>
      </c>
      <c r="J13" s="67">
        <v>19800</v>
      </c>
      <c r="K13" s="67">
        <v>19800</v>
      </c>
      <c r="L13" s="67">
        <f t="shared" si="0"/>
        <v>0</v>
      </c>
      <c r="M13" s="67">
        <v>0</v>
      </c>
      <c r="N13" s="68">
        <f t="shared" si="2"/>
        <v>0</v>
      </c>
      <c r="O13" s="67">
        <v>6</v>
      </c>
      <c r="P13" s="66" t="s">
        <v>138</v>
      </c>
    </row>
    <row r="14" spans="1:16" ht="24.95" customHeight="1" x14ac:dyDescent="0.15">
      <c r="A14" s="65">
        <v>39172</v>
      </c>
      <c r="B14" s="66"/>
      <c r="C14" s="66" t="s">
        <v>294</v>
      </c>
      <c r="D14" s="66" t="s">
        <v>424</v>
      </c>
      <c r="E14" s="66"/>
      <c r="F14" s="67">
        <v>1</v>
      </c>
      <c r="G14" s="68">
        <v>494550</v>
      </c>
      <c r="H14" s="68">
        <v>494550</v>
      </c>
      <c r="I14" s="67">
        <v>1</v>
      </c>
      <c r="J14" s="67">
        <v>494550</v>
      </c>
      <c r="K14" s="67">
        <v>494550</v>
      </c>
      <c r="L14" s="67">
        <f t="shared" si="0"/>
        <v>0</v>
      </c>
      <c r="M14" s="67">
        <v>0</v>
      </c>
      <c r="N14" s="68">
        <f t="shared" si="2"/>
        <v>0</v>
      </c>
      <c r="O14" s="67">
        <v>7</v>
      </c>
      <c r="P14" s="87" t="s">
        <v>423</v>
      </c>
    </row>
    <row r="15" spans="1:16" ht="24.95" customHeight="1" x14ac:dyDescent="0.15">
      <c r="A15" s="120"/>
      <c r="B15" s="121"/>
      <c r="C15" s="121"/>
      <c r="D15" s="121"/>
      <c r="E15" s="121"/>
      <c r="F15" s="122"/>
      <c r="G15" s="123"/>
      <c r="H15" s="123"/>
      <c r="I15" s="122"/>
      <c r="J15" s="122"/>
      <c r="K15" s="122"/>
      <c r="L15" s="122"/>
      <c r="M15" s="122"/>
      <c r="N15" s="123"/>
      <c r="O15" s="122"/>
      <c r="P15" s="121"/>
    </row>
    <row r="16" spans="1:16" ht="24.95" customHeight="1" x14ac:dyDescent="0.15">
      <c r="A16" s="16"/>
      <c r="B16" s="14"/>
      <c r="C16" s="10"/>
      <c r="D16" s="14"/>
      <c r="E16" s="14"/>
      <c r="F16" s="10"/>
      <c r="G16" s="15"/>
      <c r="H16" s="15"/>
      <c r="I16" s="10"/>
      <c r="J16" s="10"/>
      <c r="K16" s="10"/>
      <c r="L16" s="10"/>
      <c r="M16" s="10"/>
      <c r="N16" s="10"/>
      <c r="O16" s="10"/>
      <c r="P16" s="14"/>
    </row>
    <row r="17" spans="1:16" ht="24.95" customHeight="1" x14ac:dyDescent="0.15">
      <c r="A17" s="16"/>
      <c r="B17" s="14"/>
      <c r="C17" s="10"/>
      <c r="D17" s="14"/>
      <c r="E17" s="14"/>
      <c r="F17" s="10"/>
      <c r="G17" s="15"/>
      <c r="H17" s="15"/>
      <c r="I17" s="10"/>
      <c r="J17" s="10"/>
      <c r="K17" s="10"/>
      <c r="L17" s="10"/>
      <c r="M17" s="10"/>
      <c r="N17" s="10"/>
      <c r="O17" s="10"/>
      <c r="P17" s="14"/>
    </row>
    <row r="18" spans="1:16" ht="24.95" customHeight="1" x14ac:dyDescent="0.1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</row>
  </sheetData>
  <mergeCells count="10">
    <mergeCell ref="A6:A7"/>
    <mergeCell ref="B6:B7"/>
    <mergeCell ref="C6:C7"/>
    <mergeCell ref="D6:D7"/>
    <mergeCell ref="E6:E7"/>
    <mergeCell ref="P6:P7"/>
    <mergeCell ref="O6:O7"/>
    <mergeCell ref="F6:H6"/>
    <mergeCell ref="I6:K6"/>
    <mergeCell ref="L6:N6"/>
  </mergeCells>
  <phoneticPr fontId="24"/>
  <pageMargins left="0" right="0" top="0.70866141732283472" bottom="0" header="0" footer="0"/>
  <pageSetup paperSize="9" scale="81" orientation="landscape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P25"/>
  <sheetViews>
    <sheetView zoomScale="84" zoomScaleNormal="84" workbookViewId="0">
      <selection activeCell="N13" sqref="N13"/>
    </sheetView>
  </sheetViews>
  <sheetFormatPr defaultRowHeight="24.95" customHeight="1" x14ac:dyDescent="0.15"/>
  <cols>
    <col min="1" max="1" width="11.25" customWidth="1"/>
    <col min="2" max="2" width="5.75" customWidth="1"/>
    <col min="3" max="3" width="8.25" customWidth="1"/>
    <col min="4" max="4" width="33.125" customWidth="1"/>
    <col min="5" max="5" width="10.625" customWidth="1"/>
    <col min="6" max="6" width="4.125" customWidth="1"/>
    <col min="7" max="7" width="9.625" customWidth="1"/>
    <col min="8" max="8" width="10.625" customWidth="1"/>
    <col min="9" max="9" width="4.125" customWidth="1"/>
    <col min="10" max="10" width="9.625" customWidth="1"/>
    <col min="11" max="11" width="10.625" customWidth="1"/>
    <col min="12" max="12" width="4.125" customWidth="1"/>
    <col min="13" max="13" width="9.625" customWidth="1"/>
    <col min="14" max="14" width="10.625" customWidth="1"/>
    <col min="15" max="15" width="4.75" customWidth="1"/>
    <col min="16" max="16" width="29.625" customWidth="1"/>
  </cols>
  <sheetData>
    <row r="1" spans="1:16" ht="24.95" customHeight="1" x14ac:dyDescent="0.2">
      <c r="A1" s="1" t="s">
        <v>11</v>
      </c>
      <c r="G1" s="8" t="s">
        <v>293</v>
      </c>
      <c r="P1" t="s">
        <v>296</v>
      </c>
    </row>
    <row r="2" spans="1:16" ht="20.100000000000001" customHeight="1" x14ac:dyDescent="0.15">
      <c r="A2" s="2"/>
      <c r="B2" s="3" t="s">
        <v>5</v>
      </c>
      <c r="C2" s="4"/>
    </row>
    <row r="3" spans="1:16" ht="20.100000000000001" customHeight="1" x14ac:dyDescent="0.15">
      <c r="A3" s="5" t="s">
        <v>12</v>
      </c>
      <c r="B3" s="12" t="s">
        <v>66</v>
      </c>
      <c r="C3" s="11" t="s">
        <v>87</v>
      </c>
      <c r="G3" s="7" t="s">
        <v>13</v>
      </c>
    </row>
    <row r="4" spans="1:16" ht="24" customHeight="1" x14ac:dyDescent="0.15">
      <c r="A4" s="6" t="s">
        <v>14</v>
      </c>
      <c r="B4" s="21" t="s">
        <v>68</v>
      </c>
      <c r="C4" s="19" t="s">
        <v>73</v>
      </c>
      <c r="G4" s="7" t="s">
        <v>96</v>
      </c>
      <c r="H4" s="7"/>
      <c r="I4" s="7"/>
      <c r="J4" s="7"/>
    </row>
    <row r="5" spans="1:16" ht="24.95" customHeight="1" x14ac:dyDescent="0.15">
      <c r="O5" s="24" t="s">
        <v>126</v>
      </c>
    </row>
    <row r="6" spans="1:16" ht="24.95" customHeight="1" x14ac:dyDescent="0.15">
      <c r="A6" s="139" t="s">
        <v>15</v>
      </c>
      <c r="B6" s="140" t="s">
        <v>16</v>
      </c>
      <c r="C6" s="140" t="s">
        <v>17</v>
      </c>
      <c r="D6" s="139" t="s">
        <v>18</v>
      </c>
      <c r="E6" s="141" t="s">
        <v>252</v>
      </c>
      <c r="F6" s="139" t="s">
        <v>19</v>
      </c>
      <c r="G6" s="139"/>
      <c r="H6" s="139"/>
      <c r="I6" s="139" t="s">
        <v>20</v>
      </c>
      <c r="J6" s="139"/>
      <c r="K6" s="139"/>
      <c r="L6" s="139" t="s">
        <v>21</v>
      </c>
      <c r="M6" s="139"/>
      <c r="N6" s="139"/>
      <c r="O6" s="140" t="s">
        <v>22</v>
      </c>
      <c r="P6" s="139" t="s">
        <v>23</v>
      </c>
    </row>
    <row r="7" spans="1:16" ht="24.95" customHeight="1" x14ac:dyDescent="0.15">
      <c r="A7" s="139"/>
      <c r="B7" s="139"/>
      <c r="C7" s="140"/>
      <c r="D7" s="139"/>
      <c r="E7" s="142"/>
      <c r="F7" s="9" t="s">
        <v>24</v>
      </c>
      <c r="G7" s="9" t="s">
        <v>25</v>
      </c>
      <c r="H7" s="9" t="s">
        <v>26</v>
      </c>
      <c r="I7" s="9" t="s">
        <v>24</v>
      </c>
      <c r="J7" s="9" t="s">
        <v>25</v>
      </c>
      <c r="K7" s="9" t="s">
        <v>26</v>
      </c>
      <c r="L7" s="9" t="s">
        <v>24</v>
      </c>
      <c r="M7" s="9" t="s">
        <v>25</v>
      </c>
      <c r="N7" s="9" t="s">
        <v>26</v>
      </c>
      <c r="O7" s="140"/>
      <c r="P7" s="139"/>
    </row>
    <row r="8" spans="1:16" ht="24.95" customHeight="1" x14ac:dyDescent="0.15">
      <c r="A8" s="65">
        <v>35364</v>
      </c>
      <c r="B8" s="66"/>
      <c r="C8" s="66" t="s">
        <v>32</v>
      </c>
      <c r="D8" s="66" t="s">
        <v>243</v>
      </c>
      <c r="E8" s="66"/>
      <c r="F8" s="67">
        <v>1</v>
      </c>
      <c r="G8" s="68"/>
      <c r="H8" s="68">
        <f>F8*G8</f>
        <v>0</v>
      </c>
      <c r="I8" s="67"/>
      <c r="J8" s="67"/>
      <c r="K8" s="67"/>
      <c r="L8" s="67">
        <v>0</v>
      </c>
      <c r="M8" s="68">
        <f>G8</f>
        <v>0</v>
      </c>
      <c r="N8" s="68">
        <f>H8-K8</f>
        <v>0</v>
      </c>
      <c r="O8" s="67">
        <v>1</v>
      </c>
      <c r="P8" s="66" t="s">
        <v>138</v>
      </c>
    </row>
    <row r="9" spans="1:16" ht="24.95" customHeight="1" x14ac:dyDescent="0.15">
      <c r="A9" s="71">
        <v>35364</v>
      </c>
      <c r="B9" s="72"/>
      <c r="C9" s="72" t="s">
        <v>32</v>
      </c>
      <c r="D9" s="72" t="s">
        <v>244</v>
      </c>
      <c r="E9" s="72"/>
      <c r="F9" s="73">
        <v>1</v>
      </c>
      <c r="G9" s="74"/>
      <c r="H9" s="74"/>
      <c r="I9" s="73">
        <v>1</v>
      </c>
      <c r="J9" s="73"/>
      <c r="K9" s="73"/>
      <c r="L9" s="73">
        <f>F9-I9</f>
        <v>0</v>
      </c>
      <c r="M9" s="73">
        <f>G9</f>
        <v>0</v>
      </c>
      <c r="N9" s="74">
        <f>H9-K9</f>
        <v>0</v>
      </c>
      <c r="O9" s="73">
        <v>2</v>
      </c>
      <c r="P9" s="72" t="s">
        <v>276</v>
      </c>
    </row>
    <row r="10" spans="1:16" ht="24.95" customHeight="1" x14ac:dyDescent="0.15">
      <c r="A10" s="65">
        <v>36783</v>
      </c>
      <c r="B10" s="66"/>
      <c r="C10" s="66" t="s">
        <v>294</v>
      </c>
      <c r="D10" s="66" t="s">
        <v>431</v>
      </c>
      <c r="E10" s="66"/>
      <c r="F10" s="67">
        <v>1</v>
      </c>
      <c r="G10" s="68"/>
      <c r="H10" s="68"/>
      <c r="I10" s="67">
        <v>1</v>
      </c>
      <c r="J10" s="67"/>
      <c r="K10" s="67"/>
      <c r="L10" s="67">
        <f>F10-I10</f>
        <v>0</v>
      </c>
      <c r="M10" s="67">
        <v>0</v>
      </c>
      <c r="N10" s="68">
        <f>H10-K10</f>
        <v>0</v>
      </c>
      <c r="O10" s="67">
        <v>4</v>
      </c>
      <c r="P10" s="66" t="s">
        <v>430</v>
      </c>
    </row>
    <row r="11" spans="1:16" ht="24.95" customHeight="1" x14ac:dyDescent="0.15">
      <c r="A11" s="105">
        <v>37862</v>
      </c>
      <c r="B11" s="106"/>
      <c r="C11" s="106" t="s">
        <v>294</v>
      </c>
      <c r="D11" s="106" t="s">
        <v>429</v>
      </c>
      <c r="E11" s="106"/>
      <c r="F11" s="107">
        <v>1</v>
      </c>
      <c r="G11" s="108">
        <v>19000</v>
      </c>
      <c r="H11" s="108">
        <f>F11*G11</f>
        <v>19000</v>
      </c>
      <c r="I11" s="107">
        <v>1</v>
      </c>
      <c r="J11" s="108">
        <v>19000</v>
      </c>
      <c r="K11" s="108">
        <f>I11*J11</f>
        <v>19000</v>
      </c>
      <c r="L11" s="107">
        <v>0</v>
      </c>
      <c r="M11" s="107">
        <v>0</v>
      </c>
      <c r="N11" s="108">
        <v>0</v>
      </c>
      <c r="O11" s="107">
        <v>5</v>
      </c>
      <c r="P11" s="106" t="s">
        <v>428</v>
      </c>
    </row>
    <row r="12" spans="1:16" ht="24.95" customHeight="1" x14ac:dyDescent="0.15">
      <c r="A12" s="16"/>
      <c r="B12" s="14"/>
      <c r="C12" s="27"/>
      <c r="D12" s="14"/>
      <c r="E12" s="14"/>
      <c r="F12" s="10"/>
      <c r="G12" s="15"/>
      <c r="H12" s="25"/>
      <c r="I12" s="10"/>
      <c r="J12" s="10"/>
      <c r="K12" s="10"/>
      <c r="L12" s="10"/>
      <c r="M12" s="10"/>
      <c r="N12" s="25"/>
      <c r="O12" s="10"/>
      <c r="P12" s="23"/>
    </row>
    <row r="13" spans="1:16" ht="24.95" customHeight="1" x14ac:dyDescent="0.15">
      <c r="A13" s="16"/>
      <c r="B13" s="14"/>
      <c r="C13" s="10"/>
      <c r="D13" s="14"/>
      <c r="E13" s="14"/>
      <c r="F13" s="10"/>
      <c r="G13" s="15"/>
      <c r="H13" s="15"/>
      <c r="I13" s="10"/>
      <c r="J13" s="10"/>
      <c r="K13" s="10"/>
      <c r="L13" s="10"/>
      <c r="M13" s="10"/>
      <c r="N13" s="15"/>
      <c r="O13" s="10"/>
      <c r="P13" s="14"/>
    </row>
    <row r="14" spans="1:16" ht="24.95" customHeight="1" x14ac:dyDescent="0.15">
      <c r="A14" s="16"/>
      <c r="B14" s="14"/>
      <c r="C14" s="10"/>
      <c r="D14" s="14"/>
      <c r="E14" s="14"/>
      <c r="F14" s="10"/>
      <c r="G14" s="15"/>
      <c r="H14" s="15"/>
      <c r="I14" s="10"/>
      <c r="J14" s="10"/>
      <c r="K14" s="10"/>
      <c r="L14" s="10"/>
      <c r="M14" s="10"/>
      <c r="N14" s="10"/>
      <c r="O14" s="10"/>
      <c r="P14" s="14"/>
    </row>
    <row r="15" spans="1:16" ht="24.95" customHeight="1" x14ac:dyDescent="0.15">
      <c r="A15" s="16"/>
      <c r="B15" s="14"/>
      <c r="C15" s="10"/>
      <c r="D15" s="14"/>
      <c r="E15" s="14"/>
      <c r="F15" s="10"/>
      <c r="G15" s="15"/>
      <c r="H15" s="15"/>
      <c r="I15" s="10"/>
      <c r="J15" s="10"/>
      <c r="K15" s="10"/>
      <c r="L15" s="10"/>
      <c r="M15" s="10"/>
      <c r="N15" s="10"/>
      <c r="O15" s="10"/>
      <c r="P15" s="14"/>
    </row>
    <row r="16" spans="1:16" ht="24.95" customHeight="1" x14ac:dyDescent="0.15">
      <c r="A16" s="16"/>
      <c r="B16" s="14"/>
      <c r="C16" s="10"/>
      <c r="D16" s="14"/>
      <c r="E16" s="14"/>
      <c r="F16" s="10"/>
      <c r="G16" s="15"/>
      <c r="H16" s="15"/>
      <c r="I16" s="10"/>
      <c r="J16" s="10"/>
      <c r="K16" s="10"/>
      <c r="L16" s="10"/>
      <c r="M16" s="10"/>
      <c r="N16" s="10"/>
      <c r="O16" s="10"/>
      <c r="P16" s="14"/>
    </row>
    <row r="17" spans="1:16" ht="24.95" customHeight="1" x14ac:dyDescent="0.15">
      <c r="A17" s="16"/>
      <c r="B17" s="14"/>
      <c r="C17" s="10"/>
      <c r="D17" s="14"/>
      <c r="E17" s="14"/>
      <c r="F17" s="10"/>
      <c r="G17" s="15"/>
      <c r="H17" s="15"/>
      <c r="I17" s="10"/>
      <c r="J17" s="10"/>
      <c r="K17" s="10"/>
      <c r="L17" s="10"/>
      <c r="M17" s="10"/>
      <c r="N17" s="10"/>
      <c r="O17" s="10"/>
      <c r="P17" s="14"/>
    </row>
    <row r="18" spans="1:16" ht="24.95" customHeight="1" x14ac:dyDescent="0.15">
      <c r="A18" s="16"/>
      <c r="B18" s="14"/>
      <c r="C18" s="10"/>
      <c r="D18" s="14"/>
      <c r="E18" s="14"/>
      <c r="F18" s="10"/>
      <c r="G18" s="15"/>
      <c r="H18" s="15"/>
      <c r="I18" s="10"/>
      <c r="J18" s="10"/>
      <c r="K18" s="10"/>
      <c r="L18" s="10"/>
      <c r="M18" s="10"/>
      <c r="N18" s="10"/>
      <c r="O18" s="10"/>
      <c r="P18" s="14"/>
    </row>
    <row r="19" spans="1:16" ht="24.95" customHeight="1" x14ac:dyDescent="0.15">
      <c r="A19" s="16"/>
      <c r="B19" s="14"/>
      <c r="C19" s="10"/>
      <c r="D19" s="14"/>
      <c r="E19" s="14"/>
      <c r="F19" s="10"/>
      <c r="G19" s="15"/>
      <c r="H19" s="15"/>
      <c r="I19" s="10"/>
      <c r="J19" s="10"/>
      <c r="K19" s="10"/>
      <c r="L19" s="10"/>
      <c r="M19" s="10"/>
      <c r="N19" s="10"/>
      <c r="O19" s="10"/>
      <c r="P19" s="14"/>
    </row>
    <row r="20" spans="1:16" ht="24.95" customHeight="1" x14ac:dyDescent="0.15">
      <c r="A20" s="16"/>
      <c r="B20" s="14"/>
      <c r="C20" s="10"/>
      <c r="D20" s="14"/>
      <c r="E20" s="14"/>
      <c r="F20" s="10"/>
      <c r="G20" s="15"/>
      <c r="H20" s="15"/>
      <c r="I20" s="10"/>
      <c r="J20" s="10"/>
      <c r="K20" s="10"/>
      <c r="L20" s="10"/>
      <c r="M20" s="10"/>
      <c r="N20" s="10"/>
      <c r="O20" s="10"/>
      <c r="P20" s="14"/>
    </row>
    <row r="21" spans="1:16" ht="24.95" customHeight="1" x14ac:dyDescent="0.1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</row>
    <row r="22" spans="1:16" ht="24.95" customHeight="1" x14ac:dyDescent="0.1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</row>
    <row r="23" spans="1:16" ht="24.95" customHeight="1" x14ac:dyDescent="0.1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</row>
    <row r="24" spans="1:16" ht="24.95" customHeight="1" x14ac:dyDescent="0.1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</row>
    <row r="25" spans="1:16" ht="24.95" customHeight="1" x14ac:dyDescent="0.1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</row>
  </sheetData>
  <mergeCells count="10">
    <mergeCell ref="A6:A7"/>
    <mergeCell ref="B6:B7"/>
    <mergeCell ref="C6:C7"/>
    <mergeCell ref="D6:D7"/>
    <mergeCell ref="E6:E7"/>
    <mergeCell ref="P6:P7"/>
    <mergeCell ref="O6:O7"/>
    <mergeCell ref="F6:H6"/>
    <mergeCell ref="I6:K6"/>
    <mergeCell ref="L6:N6"/>
  </mergeCells>
  <phoneticPr fontId="24"/>
  <pageMargins left="0" right="0" top="0.70866141732283472" bottom="0" header="0" footer="0"/>
  <pageSetup paperSize="9" scale="81" orientation="landscape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P12"/>
  <sheetViews>
    <sheetView zoomScale="84" zoomScaleNormal="84" workbookViewId="0">
      <selection activeCell="N13" sqref="N13"/>
    </sheetView>
  </sheetViews>
  <sheetFormatPr defaultRowHeight="24.95" customHeight="1" x14ac:dyDescent="0.15"/>
  <cols>
    <col min="1" max="1" width="11.25" customWidth="1"/>
    <col min="2" max="2" width="5.75" customWidth="1"/>
    <col min="3" max="3" width="8.25" customWidth="1"/>
    <col min="4" max="4" width="33.375" customWidth="1"/>
    <col min="6" max="6" width="4.125" customWidth="1"/>
    <col min="7" max="7" width="9.625" customWidth="1"/>
    <col min="8" max="8" width="10.625" customWidth="1"/>
    <col min="9" max="9" width="4.125" customWidth="1"/>
    <col min="10" max="10" width="9.625" customWidth="1"/>
    <col min="11" max="11" width="10.625" customWidth="1"/>
    <col min="12" max="12" width="4.125" customWidth="1"/>
    <col min="13" max="13" width="9.625" customWidth="1"/>
    <col min="14" max="14" width="10.625" customWidth="1"/>
    <col min="15" max="15" width="4.75" customWidth="1"/>
    <col min="16" max="16" width="29.625" customWidth="1"/>
  </cols>
  <sheetData>
    <row r="1" spans="1:16" ht="24.95" customHeight="1" x14ac:dyDescent="0.2">
      <c r="A1" s="1" t="s">
        <v>11</v>
      </c>
      <c r="G1" s="8" t="s">
        <v>293</v>
      </c>
      <c r="P1" t="s">
        <v>296</v>
      </c>
    </row>
    <row r="2" spans="1:16" ht="20.100000000000001" customHeight="1" x14ac:dyDescent="0.15">
      <c r="A2" s="2"/>
      <c r="B2" s="3" t="s">
        <v>5</v>
      </c>
      <c r="C2" s="4"/>
    </row>
    <row r="3" spans="1:16" ht="20.100000000000001" customHeight="1" x14ac:dyDescent="0.15">
      <c r="A3" s="5" t="s">
        <v>12</v>
      </c>
      <c r="B3" s="12" t="s">
        <v>75</v>
      </c>
      <c r="C3" s="11" t="s">
        <v>74</v>
      </c>
      <c r="G3" s="7" t="s">
        <v>13</v>
      </c>
    </row>
    <row r="4" spans="1:16" ht="24" customHeight="1" x14ac:dyDescent="0.15">
      <c r="A4" s="6" t="s">
        <v>14</v>
      </c>
      <c r="B4" s="21" t="s">
        <v>76</v>
      </c>
      <c r="C4" s="17" t="s">
        <v>77</v>
      </c>
      <c r="G4" s="7" t="s">
        <v>94</v>
      </c>
      <c r="H4" s="7"/>
      <c r="I4" s="7"/>
      <c r="J4" s="7"/>
    </row>
    <row r="5" spans="1:16" ht="24.95" customHeight="1" x14ac:dyDescent="0.15">
      <c r="O5" s="24" t="s">
        <v>126</v>
      </c>
    </row>
    <row r="6" spans="1:16" ht="24.95" customHeight="1" x14ac:dyDescent="0.15">
      <c r="A6" s="139" t="s">
        <v>15</v>
      </c>
      <c r="B6" s="140" t="s">
        <v>16</v>
      </c>
      <c r="C6" s="140" t="s">
        <v>17</v>
      </c>
      <c r="D6" s="139" t="s">
        <v>18</v>
      </c>
      <c r="E6" s="141" t="s">
        <v>252</v>
      </c>
      <c r="F6" s="139" t="s">
        <v>19</v>
      </c>
      <c r="G6" s="139"/>
      <c r="H6" s="139"/>
      <c r="I6" s="139" t="s">
        <v>20</v>
      </c>
      <c r="J6" s="139"/>
      <c r="K6" s="139"/>
      <c r="L6" s="139" t="s">
        <v>21</v>
      </c>
      <c r="M6" s="139"/>
      <c r="N6" s="139"/>
      <c r="O6" s="140" t="s">
        <v>22</v>
      </c>
      <c r="P6" s="139" t="s">
        <v>23</v>
      </c>
    </row>
    <row r="7" spans="1:16" ht="24.95" customHeight="1" x14ac:dyDescent="0.15">
      <c r="A7" s="139"/>
      <c r="B7" s="139"/>
      <c r="C7" s="140"/>
      <c r="D7" s="139"/>
      <c r="E7" s="142"/>
      <c r="F7" s="9" t="s">
        <v>24</v>
      </c>
      <c r="G7" s="9" t="s">
        <v>25</v>
      </c>
      <c r="H7" s="9" t="s">
        <v>26</v>
      </c>
      <c r="I7" s="9" t="s">
        <v>24</v>
      </c>
      <c r="J7" s="9" t="s">
        <v>25</v>
      </c>
      <c r="K7" s="9" t="s">
        <v>26</v>
      </c>
      <c r="L7" s="9" t="s">
        <v>24</v>
      </c>
      <c r="M7" s="9" t="s">
        <v>25</v>
      </c>
      <c r="N7" s="9" t="s">
        <v>26</v>
      </c>
      <c r="O7" s="140"/>
      <c r="P7" s="139"/>
    </row>
    <row r="8" spans="1:16" ht="24.95" customHeight="1" x14ac:dyDescent="0.15">
      <c r="A8" s="44">
        <v>35364</v>
      </c>
      <c r="B8" s="45"/>
      <c r="C8" s="45" t="s">
        <v>32</v>
      </c>
      <c r="D8" s="45" t="s">
        <v>95</v>
      </c>
      <c r="E8" s="45"/>
      <c r="F8" s="46">
        <v>1</v>
      </c>
      <c r="G8" s="47">
        <v>19500</v>
      </c>
      <c r="H8" s="47">
        <f>F8*G8</f>
        <v>19500</v>
      </c>
      <c r="I8" s="46"/>
      <c r="J8" s="46"/>
      <c r="K8" s="46"/>
      <c r="L8" s="46">
        <f>F8-I8</f>
        <v>1</v>
      </c>
      <c r="M8" s="47">
        <f>G8</f>
        <v>19500</v>
      </c>
      <c r="N8" s="47">
        <f>H8-K8</f>
        <v>19500</v>
      </c>
      <c r="O8" s="46"/>
      <c r="P8" s="50" t="s">
        <v>138</v>
      </c>
    </row>
    <row r="9" spans="1:16" ht="24.95" customHeight="1" x14ac:dyDescent="0.15">
      <c r="A9" s="16"/>
      <c r="B9" s="14"/>
      <c r="C9" s="14"/>
      <c r="D9" s="14"/>
      <c r="E9" s="14"/>
      <c r="F9" s="10"/>
      <c r="G9" s="15"/>
      <c r="H9" s="15"/>
      <c r="I9" s="10"/>
      <c r="J9" s="10"/>
      <c r="K9" s="10"/>
      <c r="L9" s="15"/>
      <c r="M9" s="15"/>
      <c r="N9" s="15"/>
      <c r="O9" s="10"/>
      <c r="P9" s="14"/>
    </row>
    <row r="10" spans="1:16" ht="24.95" customHeight="1" x14ac:dyDescent="0.15">
      <c r="A10" s="16"/>
      <c r="B10" s="14"/>
      <c r="C10" s="14"/>
      <c r="D10" s="14"/>
      <c r="E10" s="27"/>
      <c r="F10" s="10"/>
      <c r="G10" s="15"/>
      <c r="H10" s="15"/>
      <c r="I10" s="10"/>
      <c r="J10" s="10"/>
      <c r="K10" s="10"/>
      <c r="L10" s="10"/>
      <c r="M10" s="10"/>
      <c r="N10" s="10"/>
      <c r="O10" s="10"/>
      <c r="P10" s="14"/>
    </row>
    <row r="11" spans="1:16" ht="24.95" customHeight="1" x14ac:dyDescent="0.15">
      <c r="A11" s="122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</row>
    <row r="12" spans="1:16" ht="24.95" customHeight="1" x14ac:dyDescent="0.1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</row>
  </sheetData>
  <mergeCells count="10">
    <mergeCell ref="A6:A7"/>
    <mergeCell ref="B6:B7"/>
    <mergeCell ref="C6:C7"/>
    <mergeCell ref="D6:D7"/>
    <mergeCell ref="E6:E7"/>
    <mergeCell ref="P6:P7"/>
    <mergeCell ref="O6:O7"/>
    <mergeCell ref="F6:H6"/>
    <mergeCell ref="I6:K6"/>
    <mergeCell ref="L6:N6"/>
  </mergeCells>
  <phoneticPr fontId="24"/>
  <pageMargins left="0" right="0" top="0.70866141732283472" bottom="0" header="0" footer="0"/>
  <pageSetup paperSize="9" scale="81" orientation="landscape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P15"/>
  <sheetViews>
    <sheetView zoomScale="84" zoomScaleNormal="84" workbookViewId="0">
      <selection activeCell="N13" sqref="N13"/>
    </sheetView>
  </sheetViews>
  <sheetFormatPr defaultRowHeight="24.95" customHeight="1" x14ac:dyDescent="0.15"/>
  <cols>
    <col min="1" max="1" width="11.25" customWidth="1"/>
    <col min="2" max="2" width="5.75" customWidth="1"/>
    <col min="3" max="3" width="8.25" customWidth="1"/>
    <col min="4" max="4" width="33.125" customWidth="1"/>
    <col min="5" max="5" width="10.875" customWidth="1"/>
    <col min="6" max="6" width="4.125" customWidth="1"/>
    <col min="7" max="7" width="9.625" customWidth="1"/>
    <col min="8" max="8" width="10.625" customWidth="1"/>
    <col min="9" max="9" width="4.125" customWidth="1"/>
    <col min="10" max="10" width="9.625" customWidth="1"/>
    <col min="11" max="11" width="10.625" customWidth="1"/>
    <col min="12" max="12" width="4.125" customWidth="1"/>
    <col min="13" max="13" width="9.625" customWidth="1"/>
    <col min="14" max="14" width="10.625" customWidth="1"/>
    <col min="15" max="15" width="4.75" customWidth="1"/>
    <col min="16" max="16" width="29.625" customWidth="1"/>
  </cols>
  <sheetData>
    <row r="1" spans="1:16" ht="24.95" customHeight="1" x14ac:dyDescent="0.2">
      <c r="A1" s="1" t="s">
        <v>11</v>
      </c>
      <c r="G1" s="8" t="s">
        <v>293</v>
      </c>
      <c r="P1" t="s">
        <v>296</v>
      </c>
    </row>
    <row r="2" spans="1:16" ht="20.100000000000001" customHeight="1" x14ac:dyDescent="0.15">
      <c r="A2" s="2"/>
      <c r="B2" s="3" t="s">
        <v>5</v>
      </c>
      <c r="C2" s="4"/>
    </row>
    <row r="3" spans="1:16" ht="20.100000000000001" customHeight="1" x14ac:dyDescent="0.15">
      <c r="A3" s="5" t="s">
        <v>12</v>
      </c>
      <c r="B3" s="12" t="s">
        <v>78</v>
      </c>
      <c r="C3" s="11" t="s">
        <v>69</v>
      </c>
      <c r="G3" s="7" t="s">
        <v>13</v>
      </c>
    </row>
    <row r="4" spans="1:16" ht="24" customHeight="1" x14ac:dyDescent="0.15">
      <c r="A4" s="6" t="s">
        <v>14</v>
      </c>
      <c r="B4" s="22" t="s">
        <v>79</v>
      </c>
      <c r="C4" s="17" t="s">
        <v>80</v>
      </c>
      <c r="G4" s="7" t="s">
        <v>239</v>
      </c>
      <c r="H4" s="7"/>
      <c r="I4" s="7"/>
      <c r="J4" s="7"/>
    </row>
    <row r="5" spans="1:16" ht="24.95" customHeight="1" x14ac:dyDescent="0.15">
      <c r="O5" s="24" t="s">
        <v>126</v>
      </c>
    </row>
    <row r="6" spans="1:16" ht="24.95" customHeight="1" x14ac:dyDescent="0.15">
      <c r="A6" s="139" t="s">
        <v>15</v>
      </c>
      <c r="B6" s="140" t="s">
        <v>16</v>
      </c>
      <c r="C6" s="140" t="s">
        <v>17</v>
      </c>
      <c r="D6" s="139" t="s">
        <v>18</v>
      </c>
      <c r="E6" s="141" t="s">
        <v>252</v>
      </c>
      <c r="F6" s="139" t="s">
        <v>19</v>
      </c>
      <c r="G6" s="139"/>
      <c r="H6" s="139"/>
      <c r="I6" s="139" t="s">
        <v>20</v>
      </c>
      <c r="J6" s="139"/>
      <c r="K6" s="139"/>
      <c r="L6" s="139" t="s">
        <v>21</v>
      </c>
      <c r="M6" s="139"/>
      <c r="N6" s="139"/>
      <c r="O6" s="140" t="s">
        <v>22</v>
      </c>
      <c r="P6" s="139" t="s">
        <v>23</v>
      </c>
    </row>
    <row r="7" spans="1:16" ht="24.95" customHeight="1" x14ac:dyDescent="0.15">
      <c r="A7" s="139"/>
      <c r="B7" s="139"/>
      <c r="C7" s="140"/>
      <c r="D7" s="139"/>
      <c r="E7" s="142"/>
      <c r="F7" s="9" t="s">
        <v>24</v>
      </c>
      <c r="G7" s="9" t="s">
        <v>25</v>
      </c>
      <c r="H7" s="9" t="s">
        <v>26</v>
      </c>
      <c r="I7" s="9" t="s">
        <v>24</v>
      </c>
      <c r="J7" s="9" t="s">
        <v>25</v>
      </c>
      <c r="K7" s="9" t="s">
        <v>26</v>
      </c>
      <c r="L7" s="9" t="s">
        <v>24</v>
      </c>
      <c r="M7" s="9" t="s">
        <v>25</v>
      </c>
      <c r="N7" s="9" t="s">
        <v>26</v>
      </c>
      <c r="O7" s="140"/>
      <c r="P7" s="139"/>
    </row>
    <row r="8" spans="1:16" ht="24.95" customHeight="1" x14ac:dyDescent="0.15">
      <c r="A8" s="65">
        <v>35389</v>
      </c>
      <c r="B8" s="66"/>
      <c r="C8" s="66" t="s">
        <v>237</v>
      </c>
      <c r="D8" s="66" t="s">
        <v>238</v>
      </c>
      <c r="E8" s="66"/>
      <c r="F8" s="67">
        <v>2</v>
      </c>
      <c r="G8" s="68">
        <v>2477150</v>
      </c>
      <c r="H8" s="68">
        <f>F8*G8</f>
        <v>4954300</v>
      </c>
      <c r="I8" s="67">
        <v>2</v>
      </c>
      <c r="J8" s="68">
        <v>2477150</v>
      </c>
      <c r="K8" s="68">
        <f>I8*J8</f>
        <v>4954300</v>
      </c>
      <c r="L8" s="67">
        <f>F8-I8</f>
        <v>0</v>
      </c>
      <c r="M8" s="68">
        <v>0</v>
      </c>
      <c r="N8" s="68">
        <f>H8-K8</f>
        <v>0</v>
      </c>
      <c r="O8" s="67">
        <v>1</v>
      </c>
      <c r="P8" s="66" t="s">
        <v>270</v>
      </c>
    </row>
    <row r="9" spans="1:16" ht="24.95" customHeight="1" x14ac:dyDescent="0.15">
      <c r="A9" s="71">
        <v>35389</v>
      </c>
      <c r="B9" s="72"/>
      <c r="C9" s="72" t="s">
        <v>237</v>
      </c>
      <c r="D9" s="72" t="s">
        <v>240</v>
      </c>
      <c r="E9" s="72"/>
      <c r="F9" s="73">
        <v>2</v>
      </c>
      <c r="G9" s="74">
        <v>4362050</v>
      </c>
      <c r="H9" s="74">
        <f>F9*G9</f>
        <v>8724100</v>
      </c>
      <c r="I9" s="73">
        <v>2</v>
      </c>
      <c r="J9" s="74">
        <v>4362050</v>
      </c>
      <c r="K9" s="74">
        <f>I9*J9</f>
        <v>8724100</v>
      </c>
      <c r="L9" s="73">
        <f>L8+F9-I9</f>
        <v>0</v>
      </c>
      <c r="M9" s="73">
        <v>0</v>
      </c>
      <c r="N9" s="74">
        <f>N8+H9-K9</f>
        <v>0</v>
      </c>
      <c r="O9" s="73">
        <v>2</v>
      </c>
      <c r="P9" s="72" t="s">
        <v>270</v>
      </c>
    </row>
    <row r="10" spans="1:16" ht="24.95" customHeight="1" x14ac:dyDescent="0.15">
      <c r="A10" s="16"/>
      <c r="B10" s="14"/>
      <c r="C10" s="14"/>
      <c r="D10" s="14"/>
      <c r="E10" s="27"/>
      <c r="F10" s="27"/>
      <c r="G10" s="15"/>
      <c r="H10" s="15"/>
      <c r="I10" s="10"/>
      <c r="J10" s="10"/>
      <c r="K10" s="10"/>
      <c r="L10" s="10"/>
      <c r="M10" s="10"/>
      <c r="N10" s="15"/>
      <c r="O10" s="10"/>
      <c r="P10" s="14"/>
    </row>
    <row r="11" spans="1:16" ht="24.95" customHeight="1" x14ac:dyDescent="0.15">
      <c r="A11" s="120"/>
      <c r="B11" s="121"/>
      <c r="C11" s="122"/>
      <c r="D11" s="121"/>
      <c r="E11" s="121"/>
      <c r="F11" s="122"/>
      <c r="G11" s="123"/>
      <c r="H11" s="123"/>
      <c r="I11" s="122"/>
      <c r="J11" s="122"/>
      <c r="K11" s="122"/>
      <c r="L11" s="122"/>
      <c r="M11" s="122"/>
      <c r="N11" s="122"/>
      <c r="O11" s="122"/>
      <c r="P11" s="121"/>
    </row>
    <row r="12" spans="1:16" ht="24.95" customHeight="1" x14ac:dyDescent="0.1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</row>
    <row r="13" spans="1:16" ht="24.95" customHeight="1" x14ac:dyDescent="0.1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</row>
    <row r="14" spans="1:16" ht="24.95" customHeight="1" x14ac:dyDescent="0.1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6" ht="24.95" customHeight="1" x14ac:dyDescent="0.1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</row>
  </sheetData>
  <mergeCells count="10">
    <mergeCell ref="A6:A7"/>
    <mergeCell ref="B6:B7"/>
    <mergeCell ref="C6:C7"/>
    <mergeCell ref="D6:D7"/>
    <mergeCell ref="E6:E7"/>
    <mergeCell ref="P6:P7"/>
    <mergeCell ref="O6:O7"/>
    <mergeCell ref="F6:H6"/>
    <mergeCell ref="I6:K6"/>
    <mergeCell ref="L6:N6"/>
  </mergeCells>
  <phoneticPr fontId="24"/>
  <pageMargins left="0" right="0" top="0.70866141732283472" bottom="0" header="0" footer="0"/>
  <pageSetup paperSize="9" scale="81" orientation="landscape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P14"/>
  <sheetViews>
    <sheetView zoomScale="84" zoomScaleNormal="84" workbookViewId="0">
      <selection activeCell="N13" sqref="N13"/>
    </sheetView>
  </sheetViews>
  <sheetFormatPr defaultRowHeight="24.95" customHeight="1" x14ac:dyDescent="0.15"/>
  <cols>
    <col min="1" max="1" width="11.25" customWidth="1"/>
    <col min="2" max="2" width="5.75" customWidth="1"/>
    <col min="3" max="3" width="8.25" customWidth="1"/>
    <col min="4" max="4" width="33.25" customWidth="1"/>
    <col min="6" max="6" width="4.125" customWidth="1"/>
    <col min="7" max="7" width="9.625" customWidth="1"/>
    <col min="8" max="8" width="10.625" customWidth="1"/>
    <col min="9" max="9" width="4.125" customWidth="1"/>
    <col min="10" max="10" width="9.625" customWidth="1"/>
    <col min="11" max="11" width="10.625" customWidth="1"/>
    <col min="12" max="12" width="4.125" customWidth="1"/>
    <col min="13" max="13" width="9.625" customWidth="1"/>
    <col min="14" max="14" width="10.625" customWidth="1"/>
    <col min="15" max="15" width="4.75" customWidth="1"/>
    <col min="16" max="16" width="29.625" customWidth="1"/>
  </cols>
  <sheetData>
    <row r="1" spans="1:16" ht="24.95" customHeight="1" x14ac:dyDescent="0.2">
      <c r="A1" s="1" t="s">
        <v>11</v>
      </c>
      <c r="G1" s="8" t="s">
        <v>293</v>
      </c>
      <c r="P1" t="s">
        <v>296</v>
      </c>
    </row>
    <row r="2" spans="1:16" ht="20.100000000000001" customHeight="1" x14ac:dyDescent="0.15">
      <c r="A2" s="2"/>
      <c r="B2" s="3" t="s">
        <v>5</v>
      </c>
      <c r="C2" s="4"/>
    </row>
    <row r="3" spans="1:16" ht="20.100000000000001" customHeight="1" x14ac:dyDescent="0.15">
      <c r="A3" s="5" t="s">
        <v>12</v>
      </c>
      <c r="B3" s="12" t="s">
        <v>127</v>
      </c>
      <c r="C3" s="11" t="s">
        <v>46</v>
      </c>
    </row>
    <row r="4" spans="1:16" ht="24" customHeight="1" x14ac:dyDescent="0.15">
      <c r="A4" s="6" t="s">
        <v>14</v>
      </c>
      <c r="B4" s="22" t="s">
        <v>128</v>
      </c>
      <c r="C4" s="17" t="s">
        <v>129</v>
      </c>
      <c r="G4" s="7" t="s">
        <v>130</v>
      </c>
      <c r="H4" s="7"/>
      <c r="I4" s="7"/>
      <c r="J4" s="7"/>
    </row>
    <row r="5" spans="1:16" ht="24.95" customHeight="1" x14ac:dyDescent="0.15">
      <c r="O5" s="24" t="s">
        <v>126</v>
      </c>
    </row>
    <row r="6" spans="1:16" ht="24.95" customHeight="1" x14ac:dyDescent="0.15">
      <c r="A6" s="139" t="s">
        <v>15</v>
      </c>
      <c r="B6" s="140" t="s">
        <v>16</v>
      </c>
      <c r="C6" s="140" t="s">
        <v>17</v>
      </c>
      <c r="D6" s="139" t="s">
        <v>18</v>
      </c>
      <c r="E6" s="141" t="s">
        <v>252</v>
      </c>
      <c r="F6" s="139" t="s">
        <v>19</v>
      </c>
      <c r="G6" s="139"/>
      <c r="H6" s="139"/>
      <c r="I6" s="139" t="s">
        <v>20</v>
      </c>
      <c r="J6" s="139"/>
      <c r="K6" s="139"/>
      <c r="L6" s="139" t="s">
        <v>21</v>
      </c>
      <c r="M6" s="139"/>
      <c r="N6" s="139"/>
      <c r="O6" s="140" t="s">
        <v>22</v>
      </c>
      <c r="P6" s="147" t="s">
        <v>23</v>
      </c>
    </row>
    <row r="7" spans="1:16" ht="24.95" customHeight="1" x14ac:dyDescent="0.15">
      <c r="A7" s="139"/>
      <c r="B7" s="139"/>
      <c r="C7" s="140"/>
      <c r="D7" s="139"/>
      <c r="E7" s="142"/>
      <c r="F7" s="9" t="s">
        <v>24</v>
      </c>
      <c r="G7" s="9" t="s">
        <v>25</v>
      </c>
      <c r="H7" s="9" t="s">
        <v>26</v>
      </c>
      <c r="I7" s="9" t="s">
        <v>24</v>
      </c>
      <c r="J7" s="9" t="s">
        <v>25</v>
      </c>
      <c r="K7" s="9" t="s">
        <v>26</v>
      </c>
      <c r="L7" s="9" t="s">
        <v>24</v>
      </c>
      <c r="M7" s="9" t="s">
        <v>25</v>
      </c>
      <c r="N7" s="9" t="s">
        <v>26</v>
      </c>
      <c r="O7" s="140"/>
      <c r="P7" s="148"/>
    </row>
    <row r="8" spans="1:16" ht="24.95" customHeight="1" x14ac:dyDescent="0.15">
      <c r="A8" s="65">
        <v>35447</v>
      </c>
      <c r="B8" s="66"/>
      <c r="C8" s="66" t="s">
        <v>294</v>
      </c>
      <c r="D8" s="69" t="s">
        <v>433</v>
      </c>
      <c r="E8" s="66"/>
      <c r="F8" s="67">
        <v>1</v>
      </c>
      <c r="G8" s="68">
        <v>33800</v>
      </c>
      <c r="H8" s="68">
        <f>F8*G8</f>
        <v>33800</v>
      </c>
      <c r="I8" s="67">
        <v>1</v>
      </c>
      <c r="J8" s="88">
        <v>33800</v>
      </c>
      <c r="K8" s="88">
        <v>33800</v>
      </c>
      <c r="L8" s="88">
        <f>F8-I8</f>
        <v>0</v>
      </c>
      <c r="M8" s="88">
        <v>0</v>
      </c>
      <c r="N8" s="88">
        <f>H8-K8</f>
        <v>0</v>
      </c>
      <c r="O8" s="67">
        <v>1</v>
      </c>
      <c r="P8" s="66" t="s">
        <v>432</v>
      </c>
    </row>
    <row r="9" spans="1:16" ht="24.95" customHeight="1" x14ac:dyDescent="0.15">
      <c r="A9" s="71">
        <v>36117</v>
      </c>
      <c r="B9" s="72"/>
      <c r="C9" s="66" t="s">
        <v>294</v>
      </c>
      <c r="D9" s="72" t="s">
        <v>444</v>
      </c>
      <c r="E9" s="72"/>
      <c r="F9" s="73">
        <v>2</v>
      </c>
      <c r="G9" s="74">
        <v>21500</v>
      </c>
      <c r="H9" s="68">
        <f>F9*G9</f>
        <v>43000</v>
      </c>
      <c r="I9" s="73">
        <v>2</v>
      </c>
      <c r="J9" s="89">
        <v>21500</v>
      </c>
      <c r="K9" s="88">
        <f>J9*I9</f>
        <v>43000</v>
      </c>
      <c r="L9" s="89">
        <v>0</v>
      </c>
      <c r="M9" s="89">
        <v>0</v>
      </c>
      <c r="N9" s="89">
        <f>M9*L9</f>
        <v>0</v>
      </c>
      <c r="O9" s="73"/>
      <c r="P9" s="72" t="s">
        <v>445</v>
      </c>
    </row>
    <row r="10" spans="1:16" ht="24.95" customHeight="1" x14ac:dyDescent="0.15">
      <c r="A10" s="16"/>
      <c r="B10" s="14"/>
      <c r="C10" s="14"/>
      <c r="D10" s="14"/>
      <c r="E10" s="14"/>
      <c r="F10" s="10"/>
      <c r="G10" s="15"/>
      <c r="H10" s="15"/>
      <c r="I10" s="10"/>
      <c r="J10" s="10"/>
      <c r="K10" s="10"/>
      <c r="L10" s="10"/>
      <c r="M10" s="10"/>
      <c r="N10" s="10"/>
      <c r="O10" s="10"/>
      <c r="P10" s="14"/>
    </row>
    <row r="11" spans="1:16" ht="24.95" customHeight="1" x14ac:dyDescent="0.15">
      <c r="A11" s="120"/>
      <c r="B11" s="121"/>
      <c r="C11" s="121"/>
      <c r="D11" s="121"/>
      <c r="E11" s="121"/>
      <c r="F11" s="122"/>
      <c r="G11" s="123"/>
      <c r="H11" s="123"/>
      <c r="I11" s="122"/>
      <c r="J11" s="122"/>
      <c r="K11" s="122"/>
      <c r="L11" s="122"/>
      <c r="M11" s="122"/>
      <c r="N11" s="122"/>
      <c r="O11" s="122"/>
      <c r="P11" s="121"/>
    </row>
    <row r="12" spans="1:16" ht="24.95" customHeight="1" x14ac:dyDescent="0.15">
      <c r="A12" s="16"/>
      <c r="B12" s="14"/>
      <c r="C12" s="14"/>
      <c r="D12" s="14"/>
      <c r="E12" s="14"/>
      <c r="F12" s="10"/>
      <c r="G12" s="15"/>
      <c r="H12" s="15"/>
      <c r="I12" s="10"/>
      <c r="J12" s="10"/>
      <c r="K12" s="10"/>
      <c r="L12" s="10"/>
      <c r="M12" s="10"/>
      <c r="N12" s="10"/>
      <c r="O12" s="10"/>
      <c r="P12" s="14"/>
    </row>
    <row r="13" spans="1:16" ht="24.95" customHeight="1" x14ac:dyDescent="0.1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</row>
    <row r="14" spans="1:16" ht="24.95" customHeight="1" x14ac:dyDescent="0.1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</sheetData>
  <mergeCells count="10">
    <mergeCell ref="P6:P7"/>
    <mergeCell ref="A6:A7"/>
    <mergeCell ref="B6:B7"/>
    <mergeCell ref="C6:C7"/>
    <mergeCell ref="D6:D7"/>
    <mergeCell ref="E6:E7"/>
    <mergeCell ref="O6:O7"/>
    <mergeCell ref="F6:H6"/>
    <mergeCell ref="I6:K6"/>
    <mergeCell ref="L6:N6"/>
  </mergeCells>
  <phoneticPr fontId="24"/>
  <pageMargins left="0" right="0" top="0.70866141732283472" bottom="0" header="0" footer="0"/>
  <pageSetup paperSize="9" scale="81" orientation="landscape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P12"/>
  <sheetViews>
    <sheetView zoomScale="84" zoomScaleNormal="84" workbookViewId="0">
      <selection activeCell="N13" sqref="N13"/>
    </sheetView>
  </sheetViews>
  <sheetFormatPr defaultRowHeight="24.95" customHeight="1" x14ac:dyDescent="0.15"/>
  <cols>
    <col min="1" max="1" width="11.25" customWidth="1"/>
    <col min="2" max="2" width="5.75" customWidth="1"/>
    <col min="3" max="3" width="8.25" customWidth="1"/>
    <col min="4" max="4" width="32.875" customWidth="1"/>
    <col min="5" max="5" width="10.125" customWidth="1"/>
    <col min="6" max="6" width="4.125" customWidth="1"/>
    <col min="7" max="7" width="9.625" customWidth="1"/>
    <col min="8" max="8" width="10.625" customWidth="1"/>
    <col min="9" max="9" width="4.125" customWidth="1"/>
    <col min="10" max="10" width="9.625" customWidth="1"/>
    <col min="11" max="11" width="10.625" customWidth="1"/>
    <col min="12" max="12" width="4.125" customWidth="1"/>
    <col min="13" max="13" width="9.625" customWidth="1"/>
    <col min="14" max="14" width="10.625" customWidth="1"/>
    <col min="15" max="15" width="4.75" customWidth="1"/>
    <col min="16" max="16" width="29.625" customWidth="1"/>
  </cols>
  <sheetData>
    <row r="1" spans="1:16" ht="24.95" customHeight="1" x14ac:dyDescent="0.2">
      <c r="A1" s="1" t="s">
        <v>11</v>
      </c>
      <c r="G1" s="8" t="s">
        <v>293</v>
      </c>
      <c r="P1" t="s">
        <v>296</v>
      </c>
    </row>
    <row r="2" spans="1:16" ht="20.100000000000001" customHeight="1" x14ac:dyDescent="0.15">
      <c r="A2" s="2"/>
      <c r="B2" s="3" t="s">
        <v>5</v>
      </c>
      <c r="C2" s="4"/>
    </row>
    <row r="3" spans="1:16" ht="20.100000000000001" customHeight="1" x14ac:dyDescent="0.15">
      <c r="A3" s="5" t="s">
        <v>12</v>
      </c>
      <c r="B3" s="12" t="s">
        <v>150</v>
      </c>
      <c r="C3" s="11" t="s">
        <v>151</v>
      </c>
      <c r="G3" s="7" t="s">
        <v>13</v>
      </c>
    </row>
    <row r="4" spans="1:16" ht="24" customHeight="1" x14ac:dyDescent="0.15">
      <c r="A4" s="6" t="s">
        <v>14</v>
      </c>
      <c r="B4" s="22" t="s">
        <v>147</v>
      </c>
      <c r="C4" s="17" t="s">
        <v>148</v>
      </c>
      <c r="G4" s="7" t="s">
        <v>149</v>
      </c>
      <c r="H4" s="7"/>
      <c r="I4" s="7"/>
      <c r="J4" s="7"/>
    </row>
    <row r="5" spans="1:16" ht="24.95" customHeight="1" x14ac:dyDescent="0.15">
      <c r="O5" s="24" t="s">
        <v>126</v>
      </c>
    </row>
    <row r="6" spans="1:16" ht="24.95" customHeight="1" x14ac:dyDescent="0.15">
      <c r="A6" s="139" t="s">
        <v>15</v>
      </c>
      <c r="B6" s="140" t="s">
        <v>16</v>
      </c>
      <c r="C6" s="140" t="s">
        <v>17</v>
      </c>
      <c r="D6" s="139" t="s">
        <v>18</v>
      </c>
      <c r="E6" s="141" t="s">
        <v>252</v>
      </c>
      <c r="F6" s="139" t="s">
        <v>19</v>
      </c>
      <c r="G6" s="139"/>
      <c r="H6" s="139"/>
      <c r="I6" s="139" t="s">
        <v>20</v>
      </c>
      <c r="J6" s="139"/>
      <c r="K6" s="139"/>
      <c r="L6" s="139" t="s">
        <v>21</v>
      </c>
      <c r="M6" s="139"/>
      <c r="N6" s="139"/>
      <c r="O6" s="140" t="s">
        <v>22</v>
      </c>
      <c r="P6" s="139" t="s">
        <v>23</v>
      </c>
    </row>
    <row r="7" spans="1:16" ht="24.95" customHeight="1" x14ac:dyDescent="0.15">
      <c r="A7" s="139"/>
      <c r="B7" s="139"/>
      <c r="C7" s="140"/>
      <c r="D7" s="139"/>
      <c r="E7" s="142"/>
      <c r="F7" s="9" t="s">
        <v>24</v>
      </c>
      <c r="G7" s="9" t="s">
        <v>25</v>
      </c>
      <c r="H7" s="9" t="s">
        <v>26</v>
      </c>
      <c r="I7" s="9" t="s">
        <v>24</v>
      </c>
      <c r="J7" s="9" t="s">
        <v>25</v>
      </c>
      <c r="K7" s="9" t="s">
        <v>26</v>
      </c>
      <c r="L7" s="9" t="s">
        <v>24</v>
      </c>
      <c r="M7" s="9" t="s">
        <v>25</v>
      </c>
      <c r="N7" s="9" t="s">
        <v>26</v>
      </c>
      <c r="O7" s="140"/>
      <c r="P7" s="139"/>
    </row>
    <row r="8" spans="1:16" ht="24.95" customHeight="1" x14ac:dyDescent="0.15">
      <c r="A8" s="41">
        <v>36119</v>
      </c>
      <c r="B8" s="27"/>
      <c r="C8" s="27" t="s">
        <v>294</v>
      </c>
      <c r="D8" s="27" t="s">
        <v>434</v>
      </c>
      <c r="E8" s="27"/>
      <c r="F8" s="28">
        <v>1</v>
      </c>
      <c r="G8" s="25">
        <v>12000</v>
      </c>
      <c r="H8" s="25">
        <v>12000</v>
      </c>
      <c r="I8" s="28"/>
      <c r="J8" s="25"/>
      <c r="K8" s="25"/>
      <c r="L8" s="28">
        <f>F8-I8</f>
        <v>1</v>
      </c>
      <c r="M8" s="25">
        <f>G8</f>
        <v>12000</v>
      </c>
      <c r="N8" s="25">
        <f>H8-K8</f>
        <v>12000</v>
      </c>
      <c r="O8" s="28">
        <v>1</v>
      </c>
      <c r="P8" s="27"/>
    </row>
    <row r="9" spans="1:16" ht="24.95" customHeight="1" x14ac:dyDescent="0.15">
      <c r="A9" s="16"/>
      <c r="B9" s="14"/>
      <c r="C9" s="14"/>
      <c r="D9" s="14"/>
      <c r="E9" s="14"/>
      <c r="F9" s="10"/>
      <c r="G9" s="15"/>
      <c r="H9" s="15"/>
      <c r="I9" s="10"/>
      <c r="J9" s="10"/>
      <c r="K9" s="10"/>
      <c r="L9" s="10"/>
      <c r="M9" s="10"/>
      <c r="N9" s="15"/>
      <c r="O9" s="10"/>
      <c r="P9" s="14"/>
    </row>
    <row r="10" spans="1:16" ht="24.95" customHeight="1" x14ac:dyDescent="0.15">
      <c r="A10" s="16"/>
      <c r="B10" s="14"/>
      <c r="C10" s="14"/>
      <c r="D10" s="14"/>
      <c r="E10" s="27"/>
      <c r="F10" s="10"/>
      <c r="G10" s="15"/>
      <c r="H10" s="15"/>
      <c r="I10" s="10"/>
      <c r="J10" s="10"/>
      <c r="K10" s="10"/>
      <c r="L10" s="10"/>
      <c r="M10" s="10"/>
      <c r="N10" s="15"/>
      <c r="O10" s="10"/>
      <c r="P10" s="14"/>
    </row>
    <row r="11" spans="1:16" ht="24.95" customHeight="1" x14ac:dyDescent="0.15">
      <c r="A11" s="122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</row>
    <row r="12" spans="1:16" ht="24.95" customHeight="1" x14ac:dyDescent="0.1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</row>
  </sheetData>
  <mergeCells count="10">
    <mergeCell ref="A6:A7"/>
    <mergeCell ref="B6:B7"/>
    <mergeCell ref="C6:C7"/>
    <mergeCell ref="D6:D7"/>
    <mergeCell ref="E6:E7"/>
    <mergeCell ref="P6:P7"/>
    <mergeCell ref="O6:O7"/>
    <mergeCell ref="F6:H6"/>
    <mergeCell ref="I6:K6"/>
    <mergeCell ref="L6:N6"/>
  </mergeCells>
  <phoneticPr fontId="24"/>
  <pageMargins left="0" right="0" top="0.70866141732283472" bottom="0" header="0" footer="0"/>
  <pageSetup paperSize="9" scale="81" orientation="landscape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P19"/>
  <sheetViews>
    <sheetView zoomScale="84" zoomScaleNormal="84" workbookViewId="0">
      <selection activeCell="N13" sqref="N13"/>
    </sheetView>
  </sheetViews>
  <sheetFormatPr defaultRowHeight="24.95" customHeight="1" x14ac:dyDescent="0.15"/>
  <cols>
    <col min="1" max="1" width="11.25" customWidth="1"/>
    <col min="2" max="2" width="5.75" customWidth="1"/>
    <col min="3" max="3" width="8.25" customWidth="1"/>
    <col min="4" max="4" width="33.25" customWidth="1"/>
    <col min="6" max="6" width="4.125" customWidth="1"/>
    <col min="7" max="7" width="9.625" customWidth="1"/>
    <col min="8" max="8" width="10.625" customWidth="1"/>
    <col min="9" max="9" width="4.125" customWidth="1"/>
    <col min="10" max="10" width="9.625" customWidth="1"/>
    <col min="11" max="11" width="10.625" customWidth="1"/>
    <col min="12" max="12" width="4.125" customWidth="1"/>
    <col min="13" max="13" width="9.625" customWidth="1"/>
    <col min="14" max="14" width="10.625" customWidth="1"/>
    <col min="15" max="15" width="4.75" customWidth="1"/>
    <col min="16" max="16" width="29.625" customWidth="1"/>
  </cols>
  <sheetData>
    <row r="1" spans="1:16" ht="24.95" customHeight="1" x14ac:dyDescent="0.2">
      <c r="A1" s="1" t="s">
        <v>11</v>
      </c>
      <c r="G1" s="8" t="s">
        <v>293</v>
      </c>
      <c r="P1" t="s">
        <v>296</v>
      </c>
    </row>
    <row r="2" spans="1:16" ht="20.100000000000001" customHeight="1" x14ac:dyDescent="0.15">
      <c r="A2" s="2"/>
      <c r="B2" s="3" t="s">
        <v>5</v>
      </c>
      <c r="C2" s="4"/>
    </row>
    <row r="3" spans="1:16" ht="19.5" customHeight="1" x14ac:dyDescent="0.15">
      <c r="A3" s="5" t="s">
        <v>12</v>
      </c>
      <c r="B3" s="12" t="s">
        <v>81</v>
      </c>
      <c r="C3" s="11" t="s">
        <v>251</v>
      </c>
      <c r="G3" s="7" t="s">
        <v>13</v>
      </c>
    </row>
    <row r="4" spans="1:16" ht="24" customHeight="1" x14ac:dyDescent="0.15">
      <c r="A4" s="6" t="s">
        <v>14</v>
      </c>
      <c r="B4" s="22" t="s">
        <v>82</v>
      </c>
      <c r="C4" s="17" t="s">
        <v>152</v>
      </c>
      <c r="G4" s="7" t="s">
        <v>153</v>
      </c>
      <c r="H4" s="7"/>
      <c r="I4" s="7"/>
      <c r="J4" s="7"/>
    </row>
    <row r="5" spans="1:16" ht="24.95" customHeight="1" x14ac:dyDescent="0.15">
      <c r="O5" s="24" t="s">
        <v>126</v>
      </c>
    </row>
    <row r="6" spans="1:16" ht="24.95" customHeight="1" x14ac:dyDescent="0.15">
      <c r="A6" s="139" t="s">
        <v>15</v>
      </c>
      <c r="B6" s="140" t="s">
        <v>16</v>
      </c>
      <c r="C6" s="140" t="s">
        <v>17</v>
      </c>
      <c r="D6" s="139" t="s">
        <v>18</v>
      </c>
      <c r="E6" s="141" t="s">
        <v>252</v>
      </c>
      <c r="F6" s="139" t="s">
        <v>19</v>
      </c>
      <c r="G6" s="139"/>
      <c r="H6" s="139"/>
      <c r="I6" s="139" t="s">
        <v>20</v>
      </c>
      <c r="J6" s="139"/>
      <c r="K6" s="139"/>
      <c r="L6" s="139" t="s">
        <v>21</v>
      </c>
      <c r="M6" s="139"/>
      <c r="N6" s="139"/>
      <c r="O6" s="140" t="s">
        <v>22</v>
      </c>
      <c r="P6" s="139" t="s">
        <v>23</v>
      </c>
    </row>
    <row r="7" spans="1:16" ht="24.95" customHeight="1" x14ac:dyDescent="0.15">
      <c r="A7" s="139"/>
      <c r="B7" s="139"/>
      <c r="C7" s="140"/>
      <c r="D7" s="139"/>
      <c r="E7" s="142"/>
      <c r="F7" s="9" t="s">
        <v>24</v>
      </c>
      <c r="G7" s="9" t="s">
        <v>25</v>
      </c>
      <c r="H7" s="9" t="s">
        <v>26</v>
      </c>
      <c r="I7" s="9" t="s">
        <v>24</v>
      </c>
      <c r="J7" s="9" t="s">
        <v>25</v>
      </c>
      <c r="K7" s="9" t="s">
        <v>26</v>
      </c>
      <c r="L7" s="9" t="s">
        <v>24</v>
      </c>
      <c r="M7" s="9" t="s">
        <v>25</v>
      </c>
      <c r="N7" s="9" t="s">
        <v>26</v>
      </c>
      <c r="O7" s="140"/>
      <c r="P7" s="139"/>
    </row>
    <row r="8" spans="1:16" ht="24.95" customHeight="1" x14ac:dyDescent="0.15">
      <c r="A8" s="112">
        <v>35992</v>
      </c>
      <c r="B8" s="113"/>
      <c r="C8" s="113" t="s">
        <v>294</v>
      </c>
      <c r="D8" s="113" t="s">
        <v>437</v>
      </c>
      <c r="E8" s="113"/>
      <c r="F8" s="115">
        <v>1</v>
      </c>
      <c r="G8" s="116">
        <v>20000</v>
      </c>
      <c r="H8" s="116">
        <f>F8*G8</f>
        <v>20000</v>
      </c>
      <c r="I8" s="115"/>
      <c r="J8" s="115"/>
      <c r="K8" s="115"/>
      <c r="L8" s="115">
        <v>0</v>
      </c>
      <c r="M8" s="116">
        <v>0</v>
      </c>
      <c r="N8" s="116">
        <v>0</v>
      </c>
      <c r="O8" s="115">
        <v>1</v>
      </c>
      <c r="P8" s="113" t="s">
        <v>384</v>
      </c>
    </row>
    <row r="9" spans="1:16" ht="24.95" customHeight="1" x14ac:dyDescent="0.15">
      <c r="A9" s="105">
        <v>38066</v>
      </c>
      <c r="B9" s="110"/>
      <c r="C9" s="106" t="s">
        <v>294</v>
      </c>
      <c r="D9" s="106" t="s">
        <v>436</v>
      </c>
      <c r="E9" s="106"/>
      <c r="F9" s="107">
        <v>1</v>
      </c>
      <c r="G9" s="108">
        <v>25200</v>
      </c>
      <c r="H9" s="108">
        <f>F9*G9</f>
        <v>25200</v>
      </c>
      <c r="I9" s="107"/>
      <c r="J9" s="107"/>
      <c r="K9" s="107"/>
      <c r="L9" s="107">
        <v>0</v>
      </c>
      <c r="M9" s="107">
        <v>0</v>
      </c>
      <c r="N9" s="108">
        <v>0</v>
      </c>
      <c r="O9" s="107">
        <v>2</v>
      </c>
      <c r="P9" s="106" t="s">
        <v>384</v>
      </c>
    </row>
    <row r="10" spans="1:16" ht="24.95" customHeight="1" x14ac:dyDescent="0.15">
      <c r="A10" s="105">
        <v>38066</v>
      </c>
      <c r="B10" s="110"/>
      <c r="C10" s="106" t="s">
        <v>294</v>
      </c>
      <c r="D10" s="106" t="s">
        <v>435</v>
      </c>
      <c r="E10" s="106"/>
      <c r="F10" s="107">
        <v>1</v>
      </c>
      <c r="G10" s="108">
        <v>15750</v>
      </c>
      <c r="H10" s="108">
        <f>F10*G10</f>
        <v>15750</v>
      </c>
      <c r="I10" s="107"/>
      <c r="J10" s="107"/>
      <c r="K10" s="107"/>
      <c r="L10" s="107">
        <v>0</v>
      </c>
      <c r="M10" s="107">
        <v>0</v>
      </c>
      <c r="N10" s="108">
        <v>0</v>
      </c>
      <c r="O10" s="107">
        <v>3</v>
      </c>
      <c r="P10" s="106" t="s">
        <v>384</v>
      </c>
    </row>
    <row r="11" spans="1:16" ht="24.95" customHeight="1" x14ac:dyDescent="0.15">
      <c r="A11" s="120">
        <v>39079</v>
      </c>
      <c r="B11" s="121"/>
      <c r="C11" s="122" t="s">
        <v>294</v>
      </c>
      <c r="D11" s="135" t="s">
        <v>446</v>
      </c>
      <c r="E11" s="121"/>
      <c r="F11" s="122">
        <v>1</v>
      </c>
      <c r="G11" s="123">
        <v>23500</v>
      </c>
      <c r="H11" s="123">
        <f>G11*F11</f>
        <v>23500</v>
      </c>
      <c r="I11" s="122"/>
      <c r="J11" s="122"/>
      <c r="K11" s="122"/>
      <c r="L11" s="122">
        <v>1</v>
      </c>
      <c r="M11" s="122">
        <v>23500</v>
      </c>
      <c r="N11" s="122">
        <v>23500</v>
      </c>
      <c r="O11" s="122"/>
      <c r="P11" s="121" t="s">
        <v>378</v>
      </c>
    </row>
    <row r="12" spans="1:16" ht="24.95" customHeight="1" x14ac:dyDescent="0.15">
      <c r="A12" s="34"/>
      <c r="B12" s="14"/>
      <c r="C12" s="35"/>
      <c r="D12" s="35"/>
      <c r="E12" s="35"/>
      <c r="F12" s="36"/>
      <c r="G12" s="37"/>
      <c r="H12" s="37"/>
      <c r="I12" s="36"/>
      <c r="J12" s="36"/>
      <c r="K12" s="36"/>
      <c r="L12" s="36"/>
      <c r="M12" s="36"/>
      <c r="N12" s="37"/>
      <c r="O12" s="36"/>
      <c r="P12" s="35"/>
    </row>
    <row r="13" spans="1:16" ht="24.95" customHeight="1" x14ac:dyDescent="0.15">
      <c r="A13" s="16"/>
      <c r="B13" s="14"/>
      <c r="C13" s="14"/>
      <c r="D13" s="14"/>
      <c r="E13" s="14"/>
      <c r="F13" s="10"/>
      <c r="G13" s="15"/>
      <c r="H13" s="15"/>
      <c r="I13" s="10"/>
      <c r="J13" s="10"/>
      <c r="K13" s="10"/>
      <c r="L13" s="10"/>
      <c r="M13" s="10"/>
      <c r="N13" s="15"/>
      <c r="O13" s="10"/>
      <c r="P13" s="14"/>
    </row>
    <row r="14" spans="1:16" ht="24.95" customHeight="1" x14ac:dyDescent="0.15">
      <c r="A14" s="16"/>
      <c r="B14" s="14"/>
      <c r="C14" s="10"/>
      <c r="D14" s="14"/>
      <c r="E14" s="14"/>
      <c r="F14" s="10"/>
      <c r="G14" s="15"/>
      <c r="H14" s="15"/>
      <c r="I14" s="10"/>
      <c r="J14" s="10"/>
      <c r="K14" s="10"/>
      <c r="L14" s="10"/>
      <c r="M14" s="10"/>
      <c r="N14" s="10"/>
      <c r="O14" s="10"/>
      <c r="P14" s="14"/>
    </row>
    <row r="15" spans="1:16" ht="24.95" customHeight="1" x14ac:dyDescent="0.15">
      <c r="A15" s="16"/>
      <c r="B15" s="14"/>
      <c r="C15" s="10"/>
      <c r="D15" s="14"/>
      <c r="E15" s="14"/>
      <c r="F15" s="10"/>
      <c r="G15" s="15"/>
      <c r="H15" s="15"/>
      <c r="I15" s="10"/>
      <c r="J15" s="10"/>
      <c r="K15" s="10"/>
      <c r="L15" s="10"/>
      <c r="M15" s="10"/>
      <c r="N15" s="10"/>
      <c r="O15" s="10"/>
      <c r="P15" s="14"/>
    </row>
    <row r="16" spans="1:16" ht="24.95" customHeight="1" x14ac:dyDescent="0.1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</row>
    <row r="17" spans="1:16" ht="24.95" customHeight="1" x14ac:dyDescent="0.1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</row>
    <row r="18" spans="1:16" ht="24.95" customHeight="1" x14ac:dyDescent="0.1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</row>
    <row r="19" spans="1:16" ht="24.95" customHeight="1" x14ac:dyDescent="0.1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</row>
  </sheetData>
  <mergeCells count="10">
    <mergeCell ref="A6:A7"/>
    <mergeCell ref="B6:B7"/>
    <mergeCell ref="C6:C7"/>
    <mergeCell ref="D6:D7"/>
    <mergeCell ref="E6:E7"/>
    <mergeCell ref="P6:P7"/>
    <mergeCell ref="O6:O7"/>
    <mergeCell ref="F6:H6"/>
    <mergeCell ref="I6:K6"/>
    <mergeCell ref="L6:N6"/>
  </mergeCells>
  <phoneticPr fontId="24"/>
  <pageMargins left="0" right="0" top="0.70866141732283472" bottom="0" header="0" footer="0"/>
  <pageSetup paperSize="9" scale="81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7"/>
  <sheetViews>
    <sheetView zoomScale="84" zoomScaleNormal="84" workbookViewId="0">
      <selection activeCell="N13" sqref="N13"/>
    </sheetView>
  </sheetViews>
  <sheetFormatPr defaultRowHeight="24.95" customHeight="1" x14ac:dyDescent="0.15"/>
  <cols>
    <col min="1" max="1" width="11.25" customWidth="1"/>
    <col min="2" max="2" width="5.75" customWidth="1"/>
    <col min="3" max="3" width="8.25" customWidth="1"/>
    <col min="4" max="4" width="34.625" customWidth="1"/>
    <col min="5" max="5" width="7.875" bestFit="1" customWidth="1"/>
    <col min="6" max="6" width="4.125" customWidth="1"/>
    <col min="7" max="7" width="9.375" customWidth="1"/>
    <col min="8" max="8" width="10.625" customWidth="1"/>
    <col min="9" max="9" width="4.125" customWidth="1"/>
    <col min="10" max="10" width="9.375" customWidth="1"/>
    <col min="11" max="11" width="10.625" customWidth="1"/>
    <col min="12" max="12" width="4.125" customWidth="1"/>
    <col min="13" max="13" width="9.375" customWidth="1"/>
    <col min="14" max="14" width="10.625" customWidth="1"/>
    <col min="15" max="15" width="4.75" customWidth="1"/>
    <col min="16" max="16" width="29.625" customWidth="1"/>
  </cols>
  <sheetData>
    <row r="1" spans="1:16" ht="24.95" customHeight="1" x14ac:dyDescent="0.2">
      <c r="A1" s="1" t="s">
        <v>11</v>
      </c>
      <c r="G1" s="8" t="s">
        <v>293</v>
      </c>
      <c r="P1" t="s">
        <v>296</v>
      </c>
    </row>
    <row r="2" spans="1:16" ht="20.100000000000001" customHeight="1" x14ac:dyDescent="0.15">
      <c r="A2" s="2"/>
      <c r="B2" s="3" t="s">
        <v>5</v>
      </c>
      <c r="C2" s="4"/>
    </row>
    <row r="3" spans="1:16" ht="20.100000000000001" customHeight="1" x14ac:dyDescent="0.15">
      <c r="A3" s="5" t="s">
        <v>12</v>
      </c>
      <c r="B3" s="12" t="s">
        <v>3</v>
      </c>
      <c r="C3" s="11" t="s">
        <v>41</v>
      </c>
      <c r="G3" s="7" t="s">
        <v>13</v>
      </c>
    </row>
    <row r="4" spans="1:16" ht="24" customHeight="1" x14ac:dyDescent="0.15">
      <c r="A4" s="6" t="s">
        <v>14</v>
      </c>
      <c r="B4" s="13" t="s">
        <v>8</v>
      </c>
      <c r="C4" s="17" t="s">
        <v>36</v>
      </c>
      <c r="G4" s="7" t="s">
        <v>37</v>
      </c>
      <c r="H4" s="7"/>
      <c r="I4" s="7"/>
      <c r="J4" s="7"/>
    </row>
    <row r="5" spans="1:16" ht="24.95" customHeight="1" x14ac:dyDescent="0.15">
      <c r="O5" s="24" t="s">
        <v>126</v>
      </c>
    </row>
    <row r="6" spans="1:16" ht="24.95" customHeight="1" x14ac:dyDescent="0.15">
      <c r="A6" s="139" t="s">
        <v>15</v>
      </c>
      <c r="B6" s="140" t="s">
        <v>16</v>
      </c>
      <c r="C6" s="140" t="s">
        <v>17</v>
      </c>
      <c r="D6" s="139" t="s">
        <v>18</v>
      </c>
      <c r="E6" s="141" t="s">
        <v>252</v>
      </c>
      <c r="F6" s="139" t="s">
        <v>19</v>
      </c>
      <c r="G6" s="139"/>
      <c r="H6" s="139"/>
      <c r="I6" s="139" t="s">
        <v>20</v>
      </c>
      <c r="J6" s="139"/>
      <c r="K6" s="139"/>
      <c r="L6" s="139" t="s">
        <v>21</v>
      </c>
      <c r="M6" s="139"/>
      <c r="N6" s="139"/>
      <c r="O6" s="140" t="s">
        <v>22</v>
      </c>
      <c r="P6" s="139" t="s">
        <v>23</v>
      </c>
    </row>
    <row r="7" spans="1:16" ht="24.95" customHeight="1" x14ac:dyDescent="0.15">
      <c r="A7" s="139"/>
      <c r="B7" s="139"/>
      <c r="C7" s="140"/>
      <c r="D7" s="139"/>
      <c r="E7" s="142"/>
      <c r="F7" s="9" t="s">
        <v>24</v>
      </c>
      <c r="G7" s="9" t="s">
        <v>25</v>
      </c>
      <c r="H7" s="9" t="s">
        <v>26</v>
      </c>
      <c r="I7" s="9" t="s">
        <v>24</v>
      </c>
      <c r="J7" s="9" t="s">
        <v>25</v>
      </c>
      <c r="K7" s="9" t="s">
        <v>26</v>
      </c>
      <c r="L7" s="9" t="s">
        <v>24</v>
      </c>
      <c r="M7" s="9" t="s">
        <v>25</v>
      </c>
      <c r="N7" s="9" t="s">
        <v>26</v>
      </c>
      <c r="O7" s="140"/>
      <c r="P7" s="139"/>
    </row>
    <row r="8" spans="1:16" ht="24.95" customHeight="1" x14ac:dyDescent="0.15">
      <c r="A8" s="97">
        <v>35364</v>
      </c>
      <c r="B8" s="98"/>
      <c r="C8" s="98" t="s">
        <v>32</v>
      </c>
      <c r="D8" s="98" t="s">
        <v>163</v>
      </c>
      <c r="E8" s="98"/>
      <c r="F8" s="99">
        <v>1</v>
      </c>
      <c r="G8" s="100">
        <v>39800</v>
      </c>
      <c r="H8" s="100">
        <f>F8*G8</f>
        <v>39800</v>
      </c>
      <c r="I8" s="99">
        <v>1</v>
      </c>
      <c r="J8" s="99">
        <v>39800</v>
      </c>
      <c r="K8" s="99">
        <v>39800</v>
      </c>
      <c r="L8" s="99">
        <f>F8-I8</f>
        <v>0</v>
      </c>
      <c r="M8" s="100">
        <v>0</v>
      </c>
      <c r="N8" s="100">
        <f>H8-K8</f>
        <v>0</v>
      </c>
      <c r="O8" s="99">
        <v>1</v>
      </c>
      <c r="P8" s="101" t="s">
        <v>162</v>
      </c>
    </row>
    <row r="9" spans="1:16" s="29" customFormat="1" ht="24.95" customHeight="1" x14ac:dyDescent="0.15">
      <c r="A9" s="92">
        <v>38077</v>
      </c>
      <c r="B9" s="102"/>
      <c r="C9" s="94" t="s">
        <v>294</v>
      </c>
      <c r="D9" s="94" t="s">
        <v>295</v>
      </c>
      <c r="E9" s="93"/>
      <c r="F9" s="95">
        <v>1</v>
      </c>
      <c r="G9" s="96">
        <v>28770</v>
      </c>
      <c r="H9" s="96">
        <f>F9*G9</f>
        <v>28770</v>
      </c>
      <c r="I9" s="95">
        <v>1</v>
      </c>
      <c r="J9" s="95">
        <v>28770</v>
      </c>
      <c r="K9" s="95">
        <v>28770</v>
      </c>
      <c r="L9" s="95">
        <v>0</v>
      </c>
      <c r="M9" s="96">
        <v>0</v>
      </c>
      <c r="N9" s="96">
        <f>H9-K9</f>
        <v>0</v>
      </c>
      <c r="O9" s="95">
        <v>2</v>
      </c>
      <c r="P9" s="103" t="s">
        <v>463</v>
      </c>
    </row>
    <row r="10" spans="1:16" ht="24.95" customHeight="1" x14ac:dyDescent="0.15">
      <c r="A10" s="16"/>
      <c r="B10" s="14"/>
      <c r="C10" s="14"/>
      <c r="D10" s="14"/>
      <c r="E10" s="14"/>
      <c r="F10" s="10"/>
      <c r="G10" s="25"/>
      <c r="H10" s="25"/>
      <c r="I10" s="28"/>
      <c r="J10" s="28"/>
      <c r="K10" s="28"/>
      <c r="L10" s="28"/>
      <c r="M10" s="28"/>
      <c r="N10" s="25"/>
      <c r="O10" s="25"/>
      <c r="P10" s="14"/>
    </row>
    <row r="11" spans="1:16" ht="24.95" customHeight="1" x14ac:dyDescent="0.15">
      <c r="A11" s="120"/>
      <c r="B11" s="121"/>
      <c r="C11" s="121"/>
      <c r="D11" s="121"/>
      <c r="E11" s="121"/>
      <c r="F11" s="122"/>
      <c r="G11" s="123"/>
      <c r="H11" s="123"/>
      <c r="I11" s="122"/>
      <c r="J11" s="122"/>
      <c r="K11" s="122"/>
      <c r="L11" s="122"/>
      <c r="M11" s="122"/>
      <c r="N11" s="123"/>
      <c r="O11" s="123"/>
      <c r="P11" s="121"/>
    </row>
    <row r="12" spans="1:16" ht="24.95" customHeight="1" x14ac:dyDescent="0.15">
      <c r="A12" s="16"/>
      <c r="B12" s="14"/>
      <c r="C12" s="14"/>
      <c r="D12" s="14"/>
      <c r="E12" s="14"/>
      <c r="F12" s="10"/>
      <c r="G12" s="15"/>
      <c r="H12" s="15"/>
      <c r="I12" s="10"/>
      <c r="J12" s="10"/>
      <c r="K12" s="10"/>
      <c r="L12" s="10"/>
      <c r="M12" s="10"/>
      <c r="N12" s="10"/>
      <c r="O12" s="10"/>
      <c r="P12" s="14"/>
    </row>
    <row r="13" spans="1:16" ht="24.95" customHeight="1" x14ac:dyDescent="0.15">
      <c r="A13" s="16"/>
      <c r="B13" s="14"/>
      <c r="C13" s="14"/>
      <c r="D13" s="14"/>
      <c r="E13" s="28"/>
      <c r="F13" s="10"/>
      <c r="G13" s="15"/>
      <c r="H13" s="15"/>
      <c r="I13" s="10"/>
      <c r="J13" s="10"/>
      <c r="K13" s="10"/>
      <c r="L13" s="10"/>
      <c r="M13" s="10"/>
      <c r="N13" s="10"/>
      <c r="O13" s="10"/>
      <c r="P13" s="14"/>
    </row>
    <row r="14" spans="1:16" ht="24.95" customHeight="1" x14ac:dyDescent="0.15">
      <c r="A14" s="16"/>
      <c r="B14" s="14"/>
      <c r="C14" s="10"/>
      <c r="D14" s="14"/>
      <c r="E14" s="29"/>
      <c r="F14" s="10"/>
      <c r="G14" s="15"/>
      <c r="H14" s="15"/>
      <c r="I14" s="10"/>
      <c r="J14" s="10"/>
      <c r="K14" s="10"/>
      <c r="L14" s="10"/>
      <c r="M14" s="10"/>
      <c r="N14" s="10"/>
      <c r="O14" s="10"/>
      <c r="P14" s="14"/>
    </row>
    <row r="15" spans="1:16" ht="24.95" customHeight="1" x14ac:dyDescent="0.15">
      <c r="A15" s="16"/>
      <c r="B15" s="14"/>
      <c r="C15" s="10"/>
      <c r="D15" s="14"/>
      <c r="E15" s="14"/>
      <c r="F15" s="10"/>
      <c r="G15" s="15"/>
      <c r="H15" s="15"/>
      <c r="I15" s="10"/>
      <c r="J15" s="10"/>
      <c r="K15" s="10"/>
      <c r="L15" s="10"/>
      <c r="M15" s="10"/>
      <c r="N15" s="10"/>
      <c r="O15" s="10"/>
      <c r="P15" s="14"/>
    </row>
    <row r="16" spans="1:16" ht="24.95" customHeight="1" x14ac:dyDescent="0.1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</row>
    <row r="17" spans="1:16" ht="24.95" customHeight="1" x14ac:dyDescent="0.1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</row>
  </sheetData>
  <mergeCells count="10">
    <mergeCell ref="A6:A7"/>
    <mergeCell ref="B6:B7"/>
    <mergeCell ref="C6:C7"/>
    <mergeCell ref="D6:D7"/>
    <mergeCell ref="E6:E7"/>
    <mergeCell ref="P6:P7"/>
    <mergeCell ref="O6:O7"/>
    <mergeCell ref="F6:H6"/>
    <mergeCell ref="I6:K6"/>
    <mergeCell ref="L6:N6"/>
  </mergeCells>
  <phoneticPr fontId="24"/>
  <pageMargins left="0" right="0" top="0.70866141732283472" bottom="0.39370078740157483" header="0" footer="0"/>
  <pageSetup paperSize="9" scale="81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0"/>
  <sheetViews>
    <sheetView view="pageBreakPreview" topLeftCell="A12" zoomScale="84" zoomScaleNormal="75" zoomScaleSheetLayoutView="84" workbookViewId="0">
      <selection activeCell="N13" sqref="N13"/>
    </sheetView>
  </sheetViews>
  <sheetFormatPr defaultRowHeight="24.95" customHeight="1" x14ac:dyDescent="0.15"/>
  <cols>
    <col min="1" max="1" width="11.25" customWidth="1"/>
    <col min="2" max="2" width="5.75" customWidth="1"/>
    <col min="3" max="3" width="8.25" customWidth="1"/>
    <col min="4" max="4" width="33.5" customWidth="1"/>
    <col min="5" max="5" width="10.375" customWidth="1"/>
    <col min="6" max="6" width="4.125" customWidth="1"/>
    <col min="7" max="7" width="9.375" customWidth="1"/>
    <col min="8" max="8" width="10.625" customWidth="1"/>
    <col min="9" max="9" width="4.125" customWidth="1"/>
    <col min="10" max="10" width="9.375" customWidth="1"/>
    <col min="11" max="11" width="10.625" customWidth="1"/>
    <col min="12" max="12" width="4.125" customWidth="1"/>
    <col min="13" max="13" width="9.375" customWidth="1"/>
    <col min="14" max="14" width="10.625" customWidth="1"/>
    <col min="15" max="15" width="4.75" customWidth="1"/>
    <col min="16" max="16" width="29.625" customWidth="1"/>
  </cols>
  <sheetData>
    <row r="1" spans="1:16" ht="24.95" customHeight="1" x14ac:dyDescent="0.2">
      <c r="A1" s="1" t="s">
        <v>11</v>
      </c>
      <c r="G1" s="8" t="s">
        <v>293</v>
      </c>
      <c r="P1" t="s">
        <v>296</v>
      </c>
    </row>
    <row r="2" spans="1:16" ht="20.100000000000001" customHeight="1" x14ac:dyDescent="0.15">
      <c r="A2" s="2"/>
      <c r="B2" s="3" t="s">
        <v>5</v>
      </c>
      <c r="C2" s="4"/>
    </row>
    <row r="3" spans="1:16" ht="20.100000000000001" customHeight="1" x14ac:dyDescent="0.15">
      <c r="A3" s="5" t="s">
        <v>12</v>
      </c>
      <c r="B3" s="12" t="s">
        <v>3</v>
      </c>
      <c r="C3" s="11" t="s">
        <v>177</v>
      </c>
      <c r="E3" s="83"/>
      <c r="F3" s="83"/>
      <c r="G3" s="83"/>
    </row>
    <row r="4" spans="1:16" ht="24" customHeight="1" x14ac:dyDescent="0.15">
      <c r="A4" s="6" t="s">
        <v>14</v>
      </c>
      <c r="B4" s="13" t="s">
        <v>8</v>
      </c>
      <c r="C4" s="17" t="s">
        <v>178</v>
      </c>
      <c r="E4" s="83"/>
      <c r="F4" s="83"/>
      <c r="G4" s="83"/>
    </row>
    <row r="5" spans="1:16" ht="24.95" customHeight="1" x14ac:dyDescent="0.15">
      <c r="O5" s="24" t="s">
        <v>126</v>
      </c>
    </row>
    <row r="6" spans="1:16" ht="24.95" customHeight="1" x14ac:dyDescent="0.15">
      <c r="A6" s="139" t="s">
        <v>15</v>
      </c>
      <c r="B6" s="140" t="s">
        <v>16</v>
      </c>
      <c r="C6" s="140" t="s">
        <v>17</v>
      </c>
      <c r="D6" s="139" t="s">
        <v>18</v>
      </c>
      <c r="E6" s="141" t="s">
        <v>252</v>
      </c>
      <c r="F6" s="139" t="s">
        <v>19</v>
      </c>
      <c r="G6" s="139"/>
      <c r="H6" s="139"/>
      <c r="I6" s="139" t="s">
        <v>20</v>
      </c>
      <c r="J6" s="139"/>
      <c r="K6" s="139"/>
      <c r="L6" s="139" t="s">
        <v>21</v>
      </c>
      <c r="M6" s="139"/>
      <c r="N6" s="139"/>
      <c r="O6" s="140" t="s">
        <v>22</v>
      </c>
      <c r="P6" s="139" t="s">
        <v>23</v>
      </c>
    </row>
    <row r="7" spans="1:16" ht="24.95" customHeight="1" x14ac:dyDescent="0.15">
      <c r="A7" s="139"/>
      <c r="B7" s="139"/>
      <c r="C7" s="140"/>
      <c r="D7" s="139"/>
      <c r="E7" s="142"/>
      <c r="F7" s="9" t="s">
        <v>24</v>
      </c>
      <c r="G7" s="9" t="s">
        <v>25</v>
      </c>
      <c r="H7" s="9" t="s">
        <v>26</v>
      </c>
      <c r="I7" s="9" t="s">
        <v>24</v>
      </c>
      <c r="J7" s="9" t="s">
        <v>25</v>
      </c>
      <c r="K7" s="9" t="s">
        <v>26</v>
      </c>
      <c r="L7" s="9" t="s">
        <v>24</v>
      </c>
      <c r="M7" s="9" t="s">
        <v>25</v>
      </c>
      <c r="N7" s="9" t="s">
        <v>26</v>
      </c>
      <c r="O7" s="140"/>
      <c r="P7" s="139"/>
    </row>
    <row r="8" spans="1:16" ht="24.95" customHeight="1" x14ac:dyDescent="0.15">
      <c r="A8" s="16">
        <v>35364</v>
      </c>
      <c r="B8" s="14"/>
      <c r="C8" s="14" t="s">
        <v>32</v>
      </c>
      <c r="D8" s="18" t="s">
        <v>179</v>
      </c>
      <c r="E8" s="14"/>
      <c r="F8" s="10">
        <v>1</v>
      </c>
      <c r="G8" s="15">
        <v>41700</v>
      </c>
      <c r="H8" s="15">
        <f t="shared" ref="H8:H17" si="0">F8*G8</f>
        <v>41700</v>
      </c>
      <c r="I8" s="10"/>
      <c r="J8" s="10"/>
      <c r="K8" s="10"/>
      <c r="L8" s="10">
        <f>F8-I8</f>
        <v>1</v>
      </c>
      <c r="M8" s="15">
        <f>G8</f>
        <v>41700</v>
      </c>
      <c r="N8" s="15">
        <f>H8-K8</f>
        <v>41700</v>
      </c>
      <c r="O8" s="10">
        <v>1</v>
      </c>
      <c r="P8" s="18" t="s">
        <v>31</v>
      </c>
    </row>
    <row r="9" spans="1:16" ht="24.95" customHeight="1" x14ac:dyDescent="0.15">
      <c r="A9" s="16">
        <v>35364</v>
      </c>
      <c r="B9" s="14"/>
      <c r="C9" s="14" t="s">
        <v>32</v>
      </c>
      <c r="D9" s="18" t="s">
        <v>180</v>
      </c>
      <c r="E9" s="30"/>
      <c r="F9" s="10">
        <v>1</v>
      </c>
      <c r="G9" s="15">
        <v>43800</v>
      </c>
      <c r="H9" s="15">
        <f t="shared" si="0"/>
        <v>43800</v>
      </c>
      <c r="I9" s="10"/>
      <c r="J9" s="10"/>
      <c r="K9" s="10"/>
      <c r="L9" s="10">
        <f t="shared" ref="L9:L19" si="1">F9-I9</f>
        <v>1</v>
      </c>
      <c r="M9" s="15">
        <f t="shared" ref="M9:M19" si="2">G9</f>
        <v>43800</v>
      </c>
      <c r="N9" s="15">
        <f t="shared" ref="N9:N19" si="3">H9-K9</f>
        <v>43800</v>
      </c>
      <c r="O9" s="10">
        <v>2</v>
      </c>
      <c r="P9" s="14" t="s">
        <v>181</v>
      </c>
    </row>
    <row r="10" spans="1:16" ht="24.95" customHeight="1" x14ac:dyDescent="0.15">
      <c r="A10" s="16">
        <v>35364</v>
      </c>
      <c r="B10" s="14"/>
      <c r="C10" s="14" t="s">
        <v>32</v>
      </c>
      <c r="D10" s="18" t="s">
        <v>179</v>
      </c>
      <c r="E10" s="14"/>
      <c r="F10" s="10">
        <v>2</v>
      </c>
      <c r="G10" s="15">
        <v>41700</v>
      </c>
      <c r="H10" s="15">
        <f t="shared" si="0"/>
        <v>83400</v>
      </c>
      <c r="I10" s="10"/>
      <c r="J10" s="10"/>
      <c r="K10" s="10"/>
      <c r="L10" s="10">
        <f t="shared" si="1"/>
        <v>2</v>
      </c>
      <c r="M10" s="15">
        <v>41700</v>
      </c>
      <c r="N10" s="15">
        <f t="shared" si="3"/>
        <v>83400</v>
      </c>
      <c r="O10" s="10">
        <v>3</v>
      </c>
      <c r="P10" s="75" t="s">
        <v>449</v>
      </c>
    </row>
    <row r="11" spans="1:16" ht="24.95" customHeight="1" x14ac:dyDescent="0.15">
      <c r="A11" s="120">
        <v>35364</v>
      </c>
      <c r="B11" s="121"/>
      <c r="C11" s="121" t="s">
        <v>32</v>
      </c>
      <c r="D11" s="135" t="s">
        <v>133</v>
      </c>
      <c r="E11" s="121"/>
      <c r="F11" s="122">
        <v>1</v>
      </c>
      <c r="G11" s="123">
        <v>78000</v>
      </c>
      <c r="H11" s="123">
        <f t="shared" si="0"/>
        <v>78000</v>
      </c>
      <c r="I11" s="122"/>
      <c r="J11" s="122"/>
      <c r="K11" s="122"/>
      <c r="L11" s="122">
        <v>1</v>
      </c>
      <c r="M11" s="123">
        <v>78000</v>
      </c>
      <c r="N11" s="123">
        <v>78000</v>
      </c>
      <c r="O11" s="122">
        <v>4</v>
      </c>
      <c r="P11" s="135" t="s">
        <v>190</v>
      </c>
    </row>
    <row r="12" spans="1:16" ht="24.95" customHeight="1" x14ac:dyDescent="0.15">
      <c r="A12" s="16">
        <v>35364</v>
      </c>
      <c r="B12" s="14"/>
      <c r="C12" s="14" t="s">
        <v>32</v>
      </c>
      <c r="D12" s="18" t="s">
        <v>176</v>
      </c>
      <c r="E12" s="14"/>
      <c r="F12" s="10">
        <v>1</v>
      </c>
      <c r="G12" s="15">
        <v>120800</v>
      </c>
      <c r="H12" s="15">
        <f t="shared" si="0"/>
        <v>120800</v>
      </c>
      <c r="I12" s="10"/>
      <c r="J12" s="10"/>
      <c r="K12" s="10"/>
      <c r="L12" s="10">
        <f t="shared" si="1"/>
        <v>1</v>
      </c>
      <c r="M12" s="15">
        <f t="shared" si="2"/>
        <v>120800</v>
      </c>
      <c r="N12" s="15">
        <f t="shared" si="3"/>
        <v>120800</v>
      </c>
      <c r="O12" s="10">
        <v>5</v>
      </c>
      <c r="P12" s="18" t="s">
        <v>138</v>
      </c>
    </row>
    <row r="13" spans="1:16" ht="24.95" customHeight="1" x14ac:dyDescent="0.15">
      <c r="A13" s="16">
        <v>35364</v>
      </c>
      <c r="B13" s="14"/>
      <c r="C13" s="14" t="s">
        <v>32</v>
      </c>
      <c r="D13" s="14" t="s">
        <v>139</v>
      </c>
      <c r="E13" s="28"/>
      <c r="F13" s="10">
        <v>1</v>
      </c>
      <c r="G13" s="15">
        <v>28600</v>
      </c>
      <c r="H13" s="15">
        <f t="shared" si="0"/>
        <v>28600</v>
      </c>
      <c r="I13" s="10"/>
      <c r="J13" s="10"/>
      <c r="K13" s="10"/>
      <c r="L13" s="10">
        <f t="shared" si="1"/>
        <v>1</v>
      </c>
      <c r="M13" s="15">
        <f t="shared" si="2"/>
        <v>28600</v>
      </c>
      <c r="N13" s="15">
        <f t="shared" si="3"/>
        <v>28600</v>
      </c>
      <c r="O13" s="10">
        <v>6</v>
      </c>
      <c r="P13" s="18" t="s">
        <v>138</v>
      </c>
    </row>
    <row r="14" spans="1:16" ht="24.95" customHeight="1" x14ac:dyDescent="0.15">
      <c r="A14" s="16">
        <v>35364</v>
      </c>
      <c r="B14" s="14"/>
      <c r="C14" s="14" t="s">
        <v>32</v>
      </c>
      <c r="D14" s="14" t="s">
        <v>182</v>
      </c>
      <c r="E14" s="29"/>
      <c r="F14" s="10">
        <v>4</v>
      </c>
      <c r="G14" s="15">
        <v>43000</v>
      </c>
      <c r="H14" s="15">
        <f t="shared" si="0"/>
        <v>172000</v>
      </c>
      <c r="I14" s="10"/>
      <c r="J14" s="10"/>
      <c r="K14" s="10"/>
      <c r="L14" s="10">
        <f t="shared" si="1"/>
        <v>4</v>
      </c>
      <c r="M14" s="15">
        <f t="shared" si="2"/>
        <v>43000</v>
      </c>
      <c r="N14" s="15">
        <f t="shared" si="3"/>
        <v>172000</v>
      </c>
      <c r="O14" s="10">
        <v>7</v>
      </c>
      <c r="P14" s="18" t="s">
        <v>138</v>
      </c>
    </row>
    <row r="15" spans="1:16" ht="24.95" customHeight="1" x14ac:dyDescent="0.15">
      <c r="A15" s="16">
        <v>35364</v>
      </c>
      <c r="B15" s="14"/>
      <c r="C15" s="14" t="s">
        <v>32</v>
      </c>
      <c r="D15" s="14" t="s">
        <v>183</v>
      </c>
      <c r="E15" s="14"/>
      <c r="F15" s="10">
        <v>4</v>
      </c>
      <c r="G15" s="15">
        <v>44300</v>
      </c>
      <c r="H15" s="15">
        <f t="shared" si="0"/>
        <v>177200</v>
      </c>
      <c r="I15" s="10"/>
      <c r="J15" s="10"/>
      <c r="K15" s="10"/>
      <c r="L15" s="10">
        <f t="shared" si="1"/>
        <v>4</v>
      </c>
      <c r="M15" s="15">
        <f t="shared" si="2"/>
        <v>44300</v>
      </c>
      <c r="N15" s="15">
        <f t="shared" si="3"/>
        <v>177200</v>
      </c>
      <c r="O15" s="10">
        <v>8</v>
      </c>
      <c r="P15" s="18" t="s">
        <v>138</v>
      </c>
    </row>
    <row r="16" spans="1:16" ht="24.95" customHeight="1" x14ac:dyDescent="0.15">
      <c r="A16" s="92">
        <v>35364</v>
      </c>
      <c r="B16" s="94"/>
      <c r="C16" s="94" t="s">
        <v>32</v>
      </c>
      <c r="D16" s="94" t="s">
        <v>184</v>
      </c>
      <c r="E16" s="94"/>
      <c r="F16" s="95">
        <v>1</v>
      </c>
      <c r="G16" s="96">
        <v>102400</v>
      </c>
      <c r="H16" s="96">
        <f t="shared" si="0"/>
        <v>102400</v>
      </c>
      <c r="I16" s="95">
        <v>1</v>
      </c>
      <c r="J16" s="95">
        <v>102400</v>
      </c>
      <c r="K16" s="95">
        <v>102400</v>
      </c>
      <c r="L16" s="95">
        <f t="shared" si="1"/>
        <v>0</v>
      </c>
      <c r="M16" s="96">
        <v>0</v>
      </c>
      <c r="N16" s="96">
        <f t="shared" si="3"/>
        <v>0</v>
      </c>
      <c r="O16" s="95">
        <v>9</v>
      </c>
      <c r="P16" s="93" t="s">
        <v>272</v>
      </c>
    </row>
    <row r="17" spans="1:16" ht="24.95" customHeight="1" x14ac:dyDescent="0.15">
      <c r="A17" s="92">
        <v>35364</v>
      </c>
      <c r="B17" s="94"/>
      <c r="C17" s="94" t="s">
        <v>32</v>
      </c>
      <c r="D17" s="93" t="s">
        <v>161</v>
      </c>
      <c r="E17" s="94"/>
      <c r="F17" s="95">
        <v>20</v>
      </c>
      <c r="G17" s="96">
        <v>30400</v>
      </c>
      <c r="H17" s="96">
        <f t="shared" si="0"/>
        <v>608000</v>
      </c>
      <c r="I17" s="95">
        <v>20</v>
      </c>
      <c r="J17" s="95">
        <v>30400</v>
      </c>
      <c r="K17" s="96">
        <v>608000</v>
      </c>
      <c r="L17" s="95">
        <f t="shared" si="1"/>
        <v>0</v>
      </c>
      <c r="M17" s="96">
        <v>0</v>
      </c>
      <c r="N17" s="96">
        <f>H17-K17</f>
        <v>0</v>
      </c>
      <c r="O17" s="95">
        <v>10</v>
      </c>
      <c r="P17" s="94" t="s">
        <v>462</v>
      </c>
    </row>
    <row r="18" spans="1:16" ht="24.95" customHeight="1" x14ac:dyDescent="0.15">
      <c r="A18" s="16">
        <v>35364</v>
      </c>
      <c r="B18" s="14"/>
      <c r="C18" s="14" t="s">
        <v>32</v>
      </c>
      <c r="D18" s="18" t="s">
        <v>165</v>
      </c>
      <c r="E18" s="14"/>
      <c r="F18" s="10">
        <v>2</v>
      </c>
      <c r="G18" s="15">
        <v>59200</v>
      </c>
      <c r="H18" s="15">
        <f>F18*G18</f>
        <v>118400</v>
      </c>
      <c r="I18" s="10"/>
      <c r="J18" s="10"/>
      <c r="K18" s="10"/>
      <c r="L18" s="10">
        <f t="shared" si="1"/>
        <v>2</v>
      </c>
      <c r="M18" s="15">
        <f t="shared" si="2"/>
        <v>59200</v>
      </c>
      <c r="N18" s="15">
        <f t="shared" si="3"/>
        <v>118400</v>
      </c>
      <c r="O18" s="10">
        <v>14</v>
      </c>
      <c r="P18" s="18" t="s">
        <v>166</v>
      </c>
    </row>
    <row r="19" spans="1:16" ht="24.95" customHeight="1" x14ac:dyDescent="0.15">
      <c r="A19" s="44">
        <v>35364</v>
      </c>
      <c r="B19" s="45"/>
      <c r="C19" s="45" t="s">
        <v>32</v>
      </c>
      <c r="D19" s="50" t="s">
        <v>179</v>
      </c>
      <c r="E19" s="45"/>
      <c r="F19" s="46">
        <v>2</v>
      </c>
      <c r="G19" s="47">
        <v>41700</v>
      </c>
      <c r="H19" s="47">
        <f>F19*G19</f>
        <v>83400</v>
      </c>
      <c r="I19" s="46"/>
      <c r="J19" s="46"/>
      <c r="K19" s="46"/>
      <c r="L19" s="46">
        <f t="shared" si="1"/>
        <v>2</v>
      </c>
      <c r="M19" s="47">
        <f t="shared" si="2"/>
        <v>41700</v>
      </c>
      <c r="N19" s="47">
        <f t="shared" si="3"/>
        <v>83400</v>
      </c>
      <c r="O19" s="46">
        <v>15</v>
      </c>
      <c r="P19" s="55" t="s">
        <v>253</v>
      </c>
    </row>
    <row r="20" spans="1:16" ht="24.95" customHeight="1" x14ac:dyDescent="0.15">
      <c r="A20" s="92">
        <v>35436</v>
      </c>
      <c r="B20" s="95"/>
      <c r="C20" s="95" t="s">
        <v>294</v>
      </c>
      <c r="D20" s="95" t="s">
        <v>298</v>
      </c>
      <c r="E20" s="95"/>
      <c r="F20" s="95">
        <v>1</v>
      </c>
      <c r="G20" s="95">
        <v>44800</v>
      </c>
      <c r="H20" s="96">
        <v>44800</v>
      </c>
      <c r="I20" s="95">
        <v>1</v>
      </c>
      <c r="J20" s="95">
        <v>44800</v>
      </c>
      <c r="K20" s="95">
        <v>44800</v>
      </c>
      <c r="L20" s="95">
        <v>0</v>
      </c>
      <c r="M20" s="95">
        <v>0</v>
      </c>
      <c r="N20" s="95">
        <v>0</v>
      </c>
      <c r="O20" s="95">
        <v>16</v>
      </c>
      <c r="P20" s="104" t="s">
        <v>297</v>
      </c>
    </row>
    <row r="21" spans="1:16" ht="24.95" customHeight="1" x14ac:dyDescent="0.15">
      <c r="A21" s="41">
        <v>36012</v>
      </c>
      <c r="B21" s="14"/>
      <c r="C21" s="14" t="s">
        <v>294</v>
      </c>
      <c r="D21" s="14" t="s">
        <v>242</v>
      </c>
      <c r="E21" s="14"/>
      <c r="F21" s="10">
        <v>1</v>
      </c>
      <c r="G21" s="15">
        <v>47000</v>
      </c>
      <c r="H21" s="15">
        <f>F21*G21</f>
        <v>47000</v>
      </c>
      <c r="I21" s="10"/>
      <c r="J21" s="10"/>
      <c r="K21" s="10"/>
      <c r="L21" s="10">
        <f>F21-I21</f>
        <v>1</v>
      </c>
      <c r="M21" s="15">
        <f>G21</f>
        <v>47000</v>
      </c>
      <c r="N21" s="15">
        <f>H21-K21</f>
        <v>47000</v>
      </c>
      <c r="O21" s="10">
        <v>42</v>
      </c>
      <c r="P21" s="14" t="s">
        <v>307</v>
      </c>
    </row>
    <row r="22" spans="1:16" ht="24.95" customHeight="1" x14ac:dyDescent="0.15">
      <c r="A22" s="41">
        <v>36008</v>
      </c>
      <c r="B22" s="43"/>
      <c r="C22" s="14" t="s">
        <v>294</v>
      </c>
      <c r="D22" s="14" t="s">
        <v>306</v>
      </c>
      <c r="E22" s="14"/>
      <c r="F22" s="10">
        <v>1</v>
      </c>
      <c r="G22" s="15">
        <v>49350</v>
      </c>
      <c r="H22" s="15">
        <f>F22*G22</f>
        <v>49350</v>
      </c>
      <c r="I22" s="10"/>
      <c r="J22" s="10"/>
      <c r="K22" s="10"/>
      <c r="L22" s="10">
        <f>F22-I22</f>
        <v>1</v>
      </c>
      <c r="M22" s="15">
        <f>G22</f>
        <v>49350</v>
      </c>
      <c r="N22" s="15">
        <f>H22-K22</f>
        <v>49350</v>
      </c>
      <c r="O22" s="10">
        <v>77</v>
      </c>
      <c r="P22" s="14" t="s">
        <v>305</v>
      </c>
    </row>
    <row r="23" spans="1:16" ht="24.95" customHeight="1" x14ac:dyDescent="0.15">
      <c r="A23" s="41">
        <v>36119</v>
      </c>
      <c r="B23" s="10"/>
      <c r="C23" s="10" t="s">
        <v>294</v>
      </c>
      <c r="D23" s="10" t="s">
        <v>304</v>
      </c>
      <c r="E23" s="10"/>
      <c r="F23" s="10">
        <v>2</v>
      </c>
      <c r="G23" s="10">
        <v>53200</v>
      </c>
      <c r="H23" s="10">
        <v>106400</v>
      </c>
      <c r="I23" s="10"/>
      <c r="J23" s="10"/>
      <c r="K23" s="10"/>
      <c r="L23" s="10">
        <v>2</v>
      </c>
      <c r="M23" s="10">
        <v>53200</v>
      </c>
      <c r="N23" s="10">
        <v>106400</v>
      </c>
      <c r="O23" s="10">
        <v>17</v>
      </c>
      <c r="P23" s="58" t="s">
        <v>138</v>
      </c>
    </row>
    <row r="24" spans="1:16" ht="24.95" customHeight="1" x14ac:dyDescent="0.15">
      <c r="A24" s="41">
        <v>36119</v>
      </c>
      <c r="B24" s="10"/>
      <c r="C24" s="10" t="s">
        <v>294</v>
      </c>
      <c r="D24" s="10" t="s">
        <v>303</v>
      </c>
      <c r="E24" s="10"/>
      <c r="F24" s="10">
        <v>1</v>
      </c>
      <c r="G24" s="10">
        <v>30200</v>
      </c>
      <c r="H24" s="10">
        <v>30200</v>
      </c>
      <c r="I24" s="10"/>
      <c r="J24" s="10"/>
      <c r="K24" s="10"/>
      <c r="L24" s="10">
        <v>1</v>
      </c>
      <c r="M24" s="10">
        <v>30200</v>
      </c>
      <c r="N24" s="10">
        <v>30200</v>
      </c>
      <c r="O24" s="10">
        <v>18</v>
      </c>
      <c r="P24" s="10" t="s">
        <v>30</v>
      </c>
    </row>
    <row r="25" spans="1:16" ht="24.95" customHeight="1" x14ac:dyDescent="0.15">
      <c r="A25" s="41">
        <v>36434</v>
      </c>
      <c r="B25" s="10"/>
      <c r="C25" s="10" t="s">
        <v>294</v>
      </c>
      <c r="D25" s="10" t="s">
        <v>302</v>
      </c>
      <c r="E25" s="10"/>
      <c r="F25" s="10">
        <v>1</v>
      </c>
      <c r="G25" s="10">
        <v>30200</v>
      </c>
      <c r="H25" s="10">
        <v>30200</v>
      </c>
      <c r="I25" s="10"/>
      <c r="J25" s="10"/>
      <c r="K25" s="10"/>
      <c r="L25" s="10">
        <v>1</v>
      </c>
      <c r="M25" s="10">
        <v>30200</v>
      </c>
      <c r="N25" s="10">
        <v>30200</v>
      </c>
      <c r="O25" s="10">
        <v>19</v>
      </c>
      <c r="P25" s="10" t="s">
        <v>138</v>
      </c>
    </row>
    <row r="26" spans="1:16" ht="24.95" customHeight="1" x14ac:dyDescent="0.15">
      <c r="A26" s="41">
        <v>36434</v>
      </c>
      <c r="B26" s="14"/>
      <c r="C26" s="14" t="s">
        <v>294</v>
      </c>
      <c r="D26" s="18" t="s">
        <v>301</v>
      </c>
      <c r="E26" s="30"/>
      <c r="F26" s="10">
        <v>1</v>
      </c>
      <c r="G26" s="15">
        <v>28700</v>
      </c>
      <c r="H26" s="15">
        <v>28700</v>
      </c>
      <c r="I26" s="10"/>
      <c r="J26" s="10"/>
      <c r="K26" s="10"/>
      <c r="L26" s="10">
        <v>1</v>
      </c>
      <c r="M26" s="15">
        <v>28700</v>
      </c>
      <c r="N26" s="15">
        <v>28700</v>
      </c>
      <c r="O26" s="10">
        <v>20</v>
      </c>
      <c r="P26" s="14" t="s">
        <v>138</v>
      </c>
    </row>
    <row r="27" spans="1:16" ht="24.95" customHeight="1" x14ac:dyDescent="0.15">
      <c r="A27" s="41">
        <v>38434</v>
      </c>
      <c r="B27" s="14"/>
      <c r="C27" s="14" t="s">
        <v>294</v>
      </c>
      <c r="D27" s="18" t="s">
        <v>300</v>
      </c>
      <c r="E27" s="14"/>
      <c r="F27" s="10">
        <v>1</v>
      </c>
      <c r="G27" s="15">
        <v>96600</v>
      </c>
      <c r="H27" s="15">
        <v>96600</v>
      </c>
      <c r="I27" s="10"/>
      <c r="J27" s="10"/>
      <c r="K27" s="10"/>
      <c r="L27" s="10">
        <v>1</v>
      </c>
      <c r="M27" s="10">
        <v>96600</v>
      </c>
      <c r="N27" s="15">
        <v>96600</v>
      </c>
      <c r="O27" s="10">
        <v>76</v>
      </c>
      <c r="P27" s="18" t="s">
        <v>448</v>
      </c>
    </row>
    <row r="28" spans="1:16" ht="24.95" customHeight="1" x14ac:dyDescent="0.1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</row>
    <row r="29" spans="1:16" ht="24.95" customHeight="1" x14ac:dyDescent="0.1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</row>
    <row r="30" spans="1:16" ht="24.95" customHeight="1" x14ac:dyDescent="0.15">
      <c r="A30" s="48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</row>
  </sheetData>
  <mergeCells count="10">
    <mergeCell ref="A6:A7"/>
    <mergeCell ref="B6:B7"/>
    <mergeCell ref="C6:C7"/>
    <mergeCell ref="D6:D7"/>
    <mergeCell ref="E6:E7"/>
    <mergeCell ref="P6:P7"/>
    <mergeCell ref="O6:O7"/>
    <mergeCell ref="F6:H6"/>
    <mergeCell ref="I6:K6"/>
    <mergeCell ref="L6:N6"/>
  </mergeCells>
  <phoneticPr fontId="24"/>
  <pageMargins left="0" right="0" top="0.70866141732283472" bottom="0.19685039370078741" header="0" footer="0"/>
  <pageSetup paperSize="9" scale="81" orientation="landscape" horizontalDpi="300" verticalDpi="300" r:id="rId1"/>
  <headerFooter alignWithMargins="0"/>
  <ignoredErrors>
    <ignoredError sqref="M8:M9 M12:M15 M18:M19 M21:M28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33"/>
  <sheetViews>
    <sheetView topLeftCell="A15" zoomScale="84" zoomScaleNormal="84" workbookViewId="0">
      <selection activeCell="N13" sqref="N13"/>
    </sheetView>
  </sheetViews>
  <sheetFormatPr defaultRowHeight="24.95" customHeight="1" x14ac:dyDescent="0.15"/>
  <cols>
    <col min="1" max="1" width="11.25" customWidth="1"/>
    <col min="2" max="2" width="5.75" customWidth="1"/>
    <col min="3" max="3" width="8.25" customWidth="1"/>
    <col min="4" max="4" width="33.5" customWidth="1"/>
    <col min="5" max="5" width="7.625" bestFit="1" customWidth="1"/>
    <col min="6" max="6" width="4.125" customWidth="1"/>
    <col min="7" max="7" width="9.625" customWidth="1"/>
    <col min="8" max="8" width="10.625" customWidth="1"/>
    <col min="9" max="9" width="4.125" customWidth="1"/>
    <col min="10" max="10" width="9.625" customWidth="1"/>
    <col min="11" max="11" width="10.625" customWidth="1"/>
    <col min="12" max="12" width="4.125" customWidth="1"/>
    <col min="13" max="13" width="9.625" customWidth="1"/>
    <col min="14" max="14" width="10.625" customWidth="1"/>
    <col min="15" max="15" width="4.75" customWidth="1"/>
    <col min="16" max="16" width="29.625" customWidth="1"/>
  </cols>
  <sheetData>
    <row r="1" spans="1:16" ht="24.95" customHeight="1" x14ac:dyDescent="0.2">
      <c r="A1" s="1" t="s">
        <v>11</v>
      </c>
      <c r="G1" s="8" t="s">
        <v>293</v>
      </c>
      <c r="P1" t="s">
        <v>296</v>
      </c>
    </row>
    <row r="2" spans="1:16" ht="20.100000000000001" customHeight="1" x14ac:dyDescent="0.15">
      <c r="A2" s="2"/>
      <c r="B2" s="3" t="s">
        <v>5</v>
      </c>
      <c r="C2" s="4"/>
    </row>
    <row r="3" spans="1:16" ht="20.100000000000001" customHeight="1" x14ac:dyDescent="0.15">
      <c r="A3" s="5" t="s">
        <v>12</v>
      </c>
      <c r="B3" s="12" t="s">
        <v>3</v>
      </c>
      <c r="C3" s="11" t="s">
        <v>192</v>
      </c>
      <c r="G3" s="83"/>
      <c r="H3" s="83"/>
      <c r="I3" s="83"/>
      <c r="J3" s="83"/>
    </row>
    <row r="4" spans="1:16" ht="24" customHeight="1" x14ac:dyDescent="0.15">
      <c r="A4" s="6" t="s">
        <v>14</v>
      </c>
      <c r="B4" s="13" t="s">
        <v>8</v>
      </c>
      <c r="C4" s="17" t="s">
        <v>38</v>
      </c>
      <c r="G4" s="83"/>
      <c r="H4" s="83"/>
      <c r="I4" s="83"/>
      <c r="J4" s="83"/>
    </row>
    <row r="5" spans="1:16" ht="24.95" customHeight="1" x14ac:dyDescent="0.15">
      <c r="O5" s="24" t="s">
        <v>126</v>
      </c>
    </row>
    <row r="6" spans="1:16" ht="24.95" customHeight="1" x14ac:dyDescent="0.15">
      <c r="A6" s="139" t="s">
        <v>15</v>
      </c>
      <c r="B6" s="140" t="s">
        <v>16</v>
      </c>
      <c r="C6" s="140" t="s">
        <v>17</v>
      </c>
      <c r="D6" s="139" t="s">
        <v>18</v>
      </c>
      <c r="E6" s="141" t="s">
        <v>252</v>
      </c>
      <c r="F6" s="139" t="s">
        <v>19</v>
      </c>
      <c r="G6" s="139"/>
      <c r="H6" s="139"/>
      <c r="I6" s="139" t="s">
        <v>20</v>
      </c>
      <c r="J6" s="139"/>
      <c r="K6" s="139"/>
      <c r="L6" s="139" t="s">
        <v>21</v>
      </c>
      <c r="M6" s="139"/>
      <c r="N6" s="139"/>
      <c r="O6" s="140" t="s">
        <v>22</v>
      </c>
      <c r="P6" s="139" t="s">
        <v>23</v>
      </c>
    </row>
    <row r="7" spans="1:16" ht="24.95" customHeight="1" x14ac:dyDescent="0.15">
      <c r="A7" s="139"/>
      <c r="B7" s="139"/>
      <c r="C7" s="140"/>
      <c r="D7" s="139"/>
      <c r="E7" s="142"/>
      <c r="F7" s="9" t="s">
        <v>24</v>
      </c>
      <c r="G7" s="9" t="s">
        <v>25</v>
      </c>
      <c r="H7" s="9" t="s">
        <v>26</v>
      </c>
      <c r="I7" s="9" t="s">
        <v>24</v>
      </c>
      <c r="J7" s="9" t="s">
        <v>25</v>
      </c>
      <c r="K7" s="9" t="s">
        <v>26</v>
      </c>
      <c r="L7" s="9" t="s">
        <v>24</v>
      </c>
      <c r="M7" s="9" t="s">
        <v>25</v>
      </c>
      <c r="N7" s="9" t="s">
        <v>26</v>
      </c>
      <c r="O7" s="140"/>
      <c r="P7" s="139"/>
    </row>
    <row r="8" spans="1:16" ht="24.95" customHeight="1" x14ac:dyDescent="0.15">
      <c r="A8" s="76">
        <v>35364</v>
      </c>
      <c r="B8" s="66"/>
      <c r="C8" s="66" t="s">
        <v>32</v>
      </c>
      <c r="D8" s="66" t="s">
        <v>140</v>
      </c>
      <c r="E8" s="66"/>
      <c r="F8" s="67">
        <v>1</v>
      </c>
      <c r="G8" s="68">
        <v>39800</v>
      </c>
      <c r="H8" s="68">
        <f t="shared" ref="H8:H19" si="0">F8*G8</f>
        <v>39800</v>
      </c>
      <c r="I8" s="67">
        <v>1</v>
      </c>
      <c r="J8" s="68">
        <v>39800</v>
      </c>
      <c r="K8" s="68">
        <f>I8*J8</f>
        <v>39800</v>
      </c>
      <c r="L8" s="67">
        <f>F8-I8</f>
        <v>0</v>
      </c>
      <c r="M8" s="68">
        <v>0</v>
      </c>
      <c r="N8" s="68">
        <f>H8-K8</f>
        <v>0</v>
      </c>
      <c r="O8" s="67">
        <v>21</v>
      </c>
      <c r="P8" s="66" t="s">
        <v>470</v>
      </c>
    </row>
    <row r="9" spans="1:16" ht="24.95" customHeight="1" x14ac:dyDescent="0.15">
      <c r="A9" s="76">
        <v>35364</v>
      </c>
      <c r="B9" s="66"/>
      <c r="C9" s="66" t="s">
        <v>32</v>
      </c>
      <c r="D9" s="66" t="s">
        <v>141</v>
      </c>
      <c r="E9" s="66"/>
      <c r="F9" s="67">
        <v>5</v>
      </c>
      <c r="G9" s="68">
        <v>35200</v>
      </c>
      <c r="H9" s="68">
        <f t="shared" si="0"/>
        <v>176000</v>
      </c>
      <c r="I9" s="67">
        <v>5</v>
      </c>
      <c r="J9" s="68">
        <v>35200</v>
      </c>
      <c r="K9" s="68">
        <f>I9*J9</f>
        <v>176000</v>
      </c>
      <c r="L9" s="67">
        <f t="shared" ref="L9:L26" si="1">F9-I9</f>
        <v>0</v>
      </c>
      <c r="M9" s="68">
        <v>0</v>
      </c>
      <c r="N9" s="68">
        <f t="shared" ref="N9:N26" si="2">H9-K9</f>
        <v>0</v>
      </c>
      <c r="O9" s="67">
        <v>22</v>
      </c>
      <c r="P9" s="66" t="s">
        <v>470</v>
      </c>
    </row>
    <row r="10" spans="1:16" ht="24.95" customHeight="1" x14ac:dyDescent="0.15">
      <c r="A10" s="76">
        <v>35364</v>
      </c>
      <c r="B10" s="66"/>
      <c r="C10" s="66" t="s">
        <v>32</v>
      </c>
      <c r="D10" s="66" t="s">
        <v>141</v>
      </c>
      <c r="E10" s="66"/>
      <c r="F10" s="67">
        <v>2</v>
      </c>
      <c r="G10" s="68">
        <v>35200</v>
      </c>
      <c r="H10" s="68">
        <f t="shared" si="0"/>
        <v>70400</v>
      </c>
      <c r="I10" s="67">
        <v>2</v>
      </c>
      <c r="J10" s="67">
        <v>35200</v>
      </c>
      <c r="K10" s="67">
        <v>70400</v>
      </c>
      <c r="L10" s="67">
        <f t="shared" si="1"/>
        <v>0</v>
      </c>
      <c r="M10" s="68">
        <v>0</v>
      </c>
      <c r="N10" s="68">
        <f t="shared" si="2"/>
        <v>0</v>
      </c>
      <c r="O10" s="67">
        <v>23</v>
      </c>
      <c r="P10" s="66" t="s">
        <v>283</v>
      </c>
    </row>
    <row r="11" spans="1:16" ht="24.95" customHeight="1" x14ac:dyDescent="0.15">
      <c r="A11" s="117">
        <v>35364</v>
      </c>
      <c r="B11" s="106"/>
      <c r="C11" s="106" t="s">
        <v>32</v>
      </c>
      <c r="D11" s="106" t="s">
        <v>189</v>
      </c>
      <c r="E11" s="106"/>
      <c r="F11" s="107">
        <v>4</v>
      </c>
      <c r="G11" s="108">
        <v>27600</v>
      </c>
      <c r="H11" s="108">
        <f t="shared" si="0"/>
        <v>110400</v>
      </c>
      <c r="I11" s="107">
        <v>4</v>
      </c>
      <c r="J11" s="108">
        <v>27600</v>
      </c>
      <c r="K11" s="108">
        <f>I11*J11</f>
        <v>110400</v>
      </c>
      <c r="L11" s="107">
        <v>0</v>
      </c>
      <c r="M11" s="108">
        <v>0</v>
      </c>
      <c r="N11" s="108">
        <v>0</v>
      </c>
      <c r="O11" s="107">
        <v>24</v>
      </c>
      <c r="P11" s="106" t="s">
        <v>470</v>
      </c>
    </row>
    <row r="12" spans="1:16" ht="24.95" customHeight="1" x14ac:dyDescent="0.15">
      <c r="A12" s="76">
        <v>35364</v>
      </c>
      <c r="B12" s="66"/>
      <c r="C12" s="66" t="s">
        <v>32</v>
      </c>
      <c r="D12" s="66" t="s">
        <v>193</v>
      </c>
      <c r="E12" s="66"/>
      <c r="F12" s="67">
        <v>1</v>
      </c>
      <c r="G12" s="68">
        <v>22800</v>
      </c>
      <c r="H12" s="68">
        <f t="shared" si="0"/>
        <v>22800</v>
      </c>
      <c r="I12" s="67">
        <v>1</v>
      </c>
      <c r="J12" s="68">
        <v>22800</v>
      </c>
      <c r="K12" s="68">
        <f>I12*J12</f>
        <v>22800</v>
      </c>
      <c r="L12" s="67">
        <f t="shared" si="1"/>
        <v>0</v>
      </c>
      <c r="M12" s="68">
        <v>0</v>
      </c>
      <c r="N12" s="68">
        <f t="shared" si="2"/>
        <v>0</v>
      </c>
      <c r="O12" s="67">
        <v>25</v>
      </c>
      <c r="P12" s="66" t="s">
        <v>470</v>
      </c>
    </row>
    <row r="13" spans="1:16" ht="24.95" customHeight="1" x14ac:dyDescent="0.15">
      <c r="A13" s="49">
        <v>35364</v>
      </c>
      <c r="B13" s="27"/>
      <c r="C13" s="14" t="s">
        <v>32</v>
      </c>
      <c r="D13" s="14" t="s">
        <v>464</v>
      </c>
      <c r="E13" s="14"/>
      <c r="F13" s="10">
        <v>60</v>
      </c>
      <c r="G13" s="15">
        <v>15000</v>
      </c>
      <c r="H13" s="15">
        <f t="shared" si="0"/>
        <v>900000</v>
      </c>
      <c r="I13" s="64">
        <v>20</v>
      </c>
      <c r="J13" s="64">
        <v>15000</v>
      </c>
      <c r="K13" s="64">
        <f>I13*J13</f>
        <v>300000</v>
      </c>
      <c r="L13" s="10">
        <f t="shared" si="1"/>
        <v>40</v>
      </c>
      <c r="M13" s="15">
        <f t="shared" ref="M13:M26" si="3">G13</f>
        <v>15000</v>
      </c>
      <c r="N13" s="15">
        <f t="shared" si="2"/>
        <v>600000</v>
      </c>
      <c r="O13" s="10"/>
      <c r="P13" s="18" t="s">
        <v>466</v>
      </c>
    </row>
    <row r="14" spans="1:16" ht="24.95" customHeight="1" x14ac:dyDescent="0.15">
      <c r="A14" s="49">
        <v>35364</v>
      </c>
      <c r="B14" s="27"/>
      <c r="C14" s="14" t="s">
        <v>32</v>
      </c>
      <c r="D14" s="14" t="s">
        <v>185</v>
      </c>
      <c r="E14" s="14"/>
      <c r="F14" s="10">
        <v>8</v>
      </c>
      <c r="G14" s="15">
        <v>16900</v>
      </c>
      <c r="H14" s="15">
        <f t="shared" si="0"/>
        <v>135200</v>
      </c>
      <c r="I14" s="10"/>
      <c r="J14" s="10"/>
      <c r="K14" s="10"/>
      <c r="L14" s="10">
        <v>10</v>
      </c>
      <c r="M14" s="15">
        <f t="shared" si="3"/>
        <v>16900</v>
      </c>
      <c r="N14" s="15">
        <v>169000</v>
      </c>
      <c r="O14" s="10">
        <v>26</v>
      </c>
      <c r="P14" s="10" t="s">
        <v>166</v>
      </c>
    </row>
    <row r="15" spans="1:16" ht="24.95" customHeight="1" x14ac:dyDescent="0.15">
      <c r="A15" s="49">
        <v>35364</v>
      </c>
      <c r="B15" s="27"/>
      <c r="C15" s="14" t="s">
        <v>32</v>
      </c>
      <c r="D15" s="14" t="s">
        <v>186</v>
      </c>
      <c r="E15" s="14"/>
      <c r="F15" s="10">
        <v>10</v>
      </c>
      <c r="G15" s="15">
        <v>16000</v>
      </c>
      <c r="H15" s="15">
        <f t="shared" si="0"/>
        <v>160000</v>
      </c>
      <c r="I15" s="10"/>
      <c r="J15" s="10"/>
      <c r="K15" s="10"/>
      <c r="L15" s="10">
        <f t="shared" si="1"/>
        <v>10</v>
      </c>
      <c r="M15" s="15">
        <f t="shared" si="3"/>
        <v>16000</v>
      </c>
      <c r="N15" s="15">
        <f t="shared" si="2"/>
        <v>160000</v>
      </c>
      <c r="O15" s="10">
        <v>27</v>
      </c>
      <c r="P15" s="14" t="s">
        <v>168</v>
      </c>
    </row>
    <row r="16" spans="1:16" ht="24.95" customHeight="1" x14ac:dyDescent="0.15">
      <c r="A16" s="49">
        <v>35364</v>
      </c>
      <c r="B16" s="27"/>
      <c r="C16" s="14" t="s">
        <v>32</v>
      </c>
      <c r="D16" s="14" t="s">
        <v>186</v>
      </c>
      <c r="E16" s="14"/>
      <c r="F16" s="10">
        <v>12</v>
      </c>
      <c r="G16" s="15">
        <v>16000</v>
      </c>
      <c r="H16" s="15">
        <f t="shared" si="0"/>
        <v>192000</v>
      </c>
      <c r="I16" s="10"/>
      <c r="J16" s="10"/>
      <c r="K16" s="10"/>
      <c r="L16" s="10">
        <f t="shared" si="1"/>
        <v>12</v>
      </c>
      <c r="M16" s="15">
        <f t="shared" si="3"/>
        <v>16000</v>
      </c>
      <c r="N16" s="15">
        <f t="shared" si="2"/>
        <v>192000</v>
      </c>
      <c r="O16" s="10">
        <v>28</v>
      </c>
      <c r="P16" s="14" t="s">
        <v>471</v>
      </c>
    </row>
    <row r="17" spans="1:16" ht="24.95" customHeight="1" x14ac:dyDescent="0.15">
      <c r="A17" s="117">
        <v>35364</v>
      </c>
      <c r="B17" s="106"/>
      <c r="C17" s="106" t="s">
        <v>32</v>
      </c>
      <c r="D17" s="106" t="s">
        <v>186</v>
      </c>
      <c r="E17" s="106"/>
      <c r="F17" s="107">
        <v>2</v>
      </c>
      <c r="G17" s="108">
        <v>16000</v>
      </c>
      <c r="H17" s="108">
        <f t="shared" si="0"/>
        <v>32000</v>
      </c>
      <c r="I17" s="107"/>
      <c r="J17" s="107"/>
      <c r="K17" s="107"/>
      <c r="L17" s="107">
        <v>0</v>
      </c>
      <c r="M17" s="108">
        <v>0</v>
      </c>
      <c r="N17" s="108">
        <v>0</v>
      </c>
      <c r="O17" s="107">
        <v>29</v>
      </c>
      <c r="P17" s="119" t="s">
        <v>472</v>
      </c>
    </row>
    <row r="18" spans="1:16" ht="24.95" customHeight="1" x14ac:dyDescent="0.15">
      <c r="A18" s="117">
        <v>35364</v>
      </c>
      <c r="B18" s="106"/>
      <c r="C18" s="106" t="s">
        <v>32</v>
      </c>
      <c r="D18" s="106" t="s">
        <v>187</v>
      </c>
      <c r="E18" s="106"/>
      <c r="F18" s="107">
        <v>6</v>
      </c>
      <c r="G18" s="108">
        <v>29800</v>
      </c>
      <c r="H18" s="108">
        <f t="shared" si="0"/>
        <v>178800</v>
      </c>
      <c r="I18" s="107"/>
      <c r="J18" s="107"/>
      <c r="K18" s="107"/>
      <c r="L18" s="107">
        <v>0</v>
      </c>
      <c r="M18" s="108">
        <v>0</v>
      </c>
      <c r="N18" s="108">
        <v>0</v>
      </c>
      <c r="O18" s="107">
        <v>30</v>
      </c>
      <c r="P18" s="106" t="s">
        <v>190</v>
      </c>
    </row>
    <row r="19" spans="1:16" ht="24.95" customHeight="1" x14ac:dyDescent="0.15">
      <c r="A19" s="117">
        <v>35364</v>
      </c>
      <c r="B19" s="106"/>
      <c r="C19" s="106" t="s">
        <v>32</v>
      </c>
      <c r="D19" s="106" t="s">
        <v>188</v>
      </c>
      <c r="E19" s="106"/>
      <c r="F19" s="107">
        <v>12</v>
      </c>
      <c r="G19" s="108">
        <v>23200</v>
      </c>
      <c r="H19" s="108">
        <f t="shared" si="0"/>
        <v>278400</v>
      </c>
      <c r="I19" s="107">
        <v>4</v>
      </c>
      <c r="J19" s="107">
        <v>23200</v>
      </c>
      <c r="K19" s="107">
        <f>I19*J19</f>
        <v>92800</v>
      </c>
      <c r="L19" s="107">
        <v>0</v>
      </c>
      <c r="M19" s="108">
        <v>0</v>
      </c>
      <c r="N19" s="108">
        <v>0</v>
      </c>
      <c r="O19" s="107">
        <v>31</v>
      </c>
      <c r="P19" s="109" t="s">
        <v>465</v>
      </c>
    </row>
    <row r="20" spans="1:16" s="29" customFormat="1" ht="24" customHeight="1" x14ac:dyDescent="0.15">
      <c r="A20" s="117">
        <v>35364</v>
      </c>
      <c r="B20" s="106"/>
      <c r="C20" s="106" t="s">
        <v>32</v>
      </c>
      <c r="D20" s="106" t="s">
        <v>188</v>
      </c>
      <c r="E20" s="106"/>
      <c r="F20" s="107">
        <v>15</v>
      </c>
      <c r="G20" s="108">
        <v>23200</v>
      </c>
      <c r="H20" s="108">
        <f t="shared" ref="H20:H28" si="4">F20*G20</f>
        <v>348000</v>
      </c>
      <c r="I20" s="107">
        <v>11</v>
      </c>
      <c r="J20" s="107">
        <v>23200</v>
      </c>
      <c r="K20" s="107">
        <v>255200</v>
      </c>
      <c r="L20" s="107">
        <v>0</v>
      </c>
      <c r="M20" s="108">
        <v>0</v>
      </c>
      <c r="N20" s="108">
        <v>0</v>
      </c>
      <c r="O20" s="107">
        <v>32</v>
      </c>
      <c r="P20" s="109" t="s">
        <v>288</v>
      </c>
    </row>
    <row r="21" spans="1:16" ht="24.95" customHeight="1" x14ac:dyDescent="0.15">
      <c r="A21" s="105">
        <v>35364</v>
      </c>
      <c r="B21" s="106"/>
      <c r="C21" s="106" t="s">
        <v>32</v>
      </c>
      <c r="D21" s="109" t="s">
        <v>117</v>
      </c>
      <c r="E21" s="106"/>
      <c r="F21" s="107">
        <v>32</v>
      </c>
      <c r="G21" s="108">
        <v>34500</v>
      </c>
      <c r="H21" s="108">
        <f t="shared" si="4"/>
        <v>1104000</v>
      </c>
      <c r="I21" s="107">
        <v>7</v>
      </c>
      <c r="J21" s="107">
        <v>34500</v>
      </c>
      <c r="K21" s="107">
        <f>I21*J21</f>
        <v>241500</v>
      </c>
      <c r="L21" s="107">
        <v>0</v>
      </c>
      <c r="M21" s="108">
        <v>0</v>
      </c>
      <c r="N21" s="108">
        <v>0</v>
      </c>
      <c r="O21" s="107">
        <v>43</v>
      </c>
      <c r="P21" s="109" t="s">
        <v>458</v>
      </c>
    </row>
    <row r="22" spans="1:16" ht="24.95" customHeight="1" x14ac:dyDescent="0.15">
      <c r="A22" s="65">
        <v>35364</v>
      </c>
      <c r="B22" s="66"/>
      <c r="C22" s="66" t="s">
        <v>32</v>
      </c>
      <c r="D22" s="66" t="s">
        <v>269</v>
      </c>
      <c r="E22" s="66"/>
      <c r="F22" s="67">
        <v>2</v>
      </c>
      <c r="G22" s="68">
        <v>33000</v>
      </c>
      <c r="H22" s="68">
        <f t="shared" si="4"/>
        <v>66000</v>
      </c>
      <c r="I22" s="67">
        <v>2</v>
      </c>
      <c r="J22" s="68">
        <v>33000</v>
      </c>
      <c r="K22" s="68">
        <v>66000</v>
      </c>
      <c r="L22" s="67">
        <f>F22-I22</f>
        <v>0</v>
      </c>
      <c r="M22" s="67">
        <v>0</v>
      </c>
      <c r="N22" s="68">
        <f>H22-K22</f>
        <v>0</v>
      </c>
      <c r="O22" s="67">
        <v>44</v>
      </c>
      <c r="P22" s="66" t="s">
        <v>272</v>
      </c>
    </row>
    <row r="23" spans="1:16" ht="24.95" customHeight="1" x14ac:dyDescent="0.15">
      <c r="A23" s="65">
        <v>35364</v>
      </c>
      <c r="B23" s="66"/>
      <c r="C23" s="66" t="s">
        <v>32</v>
      </c>
      <c r="D23" s="66" t="s">
        <v>118</v>
      </c>
      <c r="E23" s="66"/>
      <c r="F23" s="67">
        <v>2</v>
      </c>
      <c r="G23" s="68">
        <v>43800</v>
      </c>
      <c r="H23" s="68">
        <f t="shared" si="4"/>
        <v>87600</v>
      </c>
      <c r="I23" s="67">
        <v>2</v>
      </c>
      <c r="J23" s="67">
        <v>43800</v>
      </c>
      <c r="K23" s="67">
        <v>87600</v>
      </c>
      <c r="L23" s="67">
        <f>F23-I23</f>
        <v>0</v>
      </c>
      <c r="M23" s="67">
        <v>0</v>
      </c>
      <c r="N23" s="68">
        <f>H23-K23</f>
        <v>0</v>
      </c>
      <c r="O23" s="67">
        <v>45</v>
      </c>
      <c r="P23" s="66" t="s">
        <v>279</v>
      </c>
    </row>
    <row r="24" spans="1:16" ht="24.95" customHeight="1" x14ac:dyDescent="0.15">
      <c r="A24" s="16">
        <v>35364</v>
      </c>
      <c r="B24" s="14"/>
      <c r="C24" s="14" t="s">
        <v>32</v>
      </c>
      <c r="D24" s="14" t="s">
        <v>195</v>
      </c>
      <c r="E24" s="14"/>
      <c r="F24" s="10">
        <v>4</v>
      </c>
      <c r="G24" s="15">
        <v>39600</v>
      </c>
      <c r="H24" s="15">
        <f t="shared" si="4"/>
        <v>158400</v>
      </c>
      <c r="I24" s="10"/>
      <c r="J24" s="10"/>
      <c r="K24" s="10"/>
      <c r="L24" s="10">
        <f>F24-I24</f>
        <v>4</v>
      </c>
      <c r="M24" s="10">
        <f>G24</f>
        <v>39600</v>
      </c>
      <c r="N24" s="15">
        <f>H24-K24</f>
        <v>158400</v>
      </c>
      <c r="O24" s="10">
        <v>46</v>
      </c>
      <c r="P24" s="18" t="s">
        <v>197</v>
      </c>
    </row>
    <row r="25" spans="1:16" ht="24.95" customHeight="1" x14ac:dyDescent="0.15">
      <c r="A25" s="16">
        <v>35364</v>
      </c>
      <c r="B25" s="14"/>
      <c r="C25" s="14" t="s">
        <v>32</v>
      </c>
      <c r="D25" s="14" t="s">
        <v>196</v>
      </c>
      <c r="E25" s="14"/>
      <c r="F25" s="10">
        <v>2</v>
      </c>
      <c r="G25" s="15">
        <v>131800</v>
      </c>
      <c r="H25" s="15">
        <f t="shared" si="4"/>
        <v>263600</v>
      </c>
      <c r="I25" s="10">
        <v>1</v>
      </c>
      <c r="J25" s="91">
        <v>131800</v>
      </c>
      <c r="K25" s="91">
        <v>131800</v>
      </c>
      <c r="L25" s="91">
        <f>F25-I25</f>
        <v>1</v>
      </c>
      <c r="M25" s="91">
        <f>G25</f>
        <v>131800</v>
      </c>
      <c r="N25" s="91">
        <f>H25-K25</f>
        <v>131800</v>
      </c>
      <c r="O25" s="10">
        <v>47</v>
      </c>
      <c r="P25" s="18" t="s">
        <v>461</v>
      </c>
    </row>
    <row r="26" spans="1:16" ht="24.95" customHeight="1" x14ac:dyDescent="0.15">
      <c r="A26" s="51">
        <v>35503</v>
      </c>
      <c r="B26" s="31"/>
      <c r="C26" s="31" t="s">
        <v>32</v>
      </c>
      <c r="D26" s="31" t="s">
        <v>185</v>
      </c>
      <c r="E26" s="31"/>
      <c r="F26" s="32">
        <v>8</v>
      </c>
      <c r="G26" s="33">
        <v>16900</v>
      </c>
      <c r="H26" s="33">
        <f t="shared" si="4"/>
        <v>135200</v>
      </c>
      <c r="I26" s="32"/>
      <c r="J26" s="33"/>
      <c r="K26" s="33"/>
      <c r="L26" s="46">
        <f t="shared" si="1"/>
        <v>8</v>
      </c>
      <c r="M26" s="47">
        <f t="shared" si="3"/>
        <v>16900</v>
      </c>
      <c r="N26" s="47">
        <f t="shared" si="2"/>
        <v>135200</v>
      </c>
      <c r="O26" s="32">
        <v>32</v>
      </c>
      <c r="P26" s="53" t="s">
        <v>473</v>
      </c>
    </row>
    <row r="27" spans="1:16" ht="24.95" customHeight="1" x14ac:dyDescent="0.15">
      <c r="A27" s="41">
        <v>36119</v>
      </c>
      <c r="B27" s="27"/>
      <c r="C27" s="10" t="s">
        <v>294</v>
      </c>
      <c r="D27" s="14" t="s">
        <v>315</v>
      </c>
      <c r="E27" s="14"/>
      <c r="F27" s="10">
        <v>4</v>
      </c>
      <c r="G27" s="15">
        <v>16600</v>
      </c>
      <c r="H27" s="15">
        <f t="shared" si="4"/>
        <v>66400</v>
      </c>
      <c r="I27" s="10"/>
      <c r="J27" s="10"/>
      <c r="K27" s="10"/>
      <c r="L27" s="10">
        <f>F27-I27</f>
        <v>4</v>
      </c>
      <c r="M27" s="15">
        <f>G27</f>
        <v>16600</v>
      </c>
      <c r="N27" s="15">
        <f>H27-K27</f>
        <v>66400</v>
      </c>
      <c r="O27" s="10">
        <v>33</v>
      </c>
      <c r="P27" s="10" t="s">
        <v>314</v>
      </c>
    </row>
    <row r="28" spans="1:16" ht="24.95" customHeight="1" x14ac:dyDescent="0.15">
      <c r="A28" s="65">
        <v>36434</v>
      </c>
      <c r="B28" s="66"/>
      <c r="C28" s="67" t="s">
        <v>294</v>
      </c>
      <c r="D28" s="66" t="s">
        <v>189</v>
      </c>
      <c r="E28" s="66"/>
      <c r="F28" s="67">
        <v>2</v>
      </c>
      <c r="G28" s="68">
        <v>27600</v>
      </c>
      <c r="H28" s="68">
        <f t="shared" si="4"/>
        <v>55200</v>
      </c>
      <c r="I28" s="67">
        <v>2</v>
      </c>
      <c r="J28" s="68">
        <v>27600</v>
      </c>
      <c r="K28" s="68">
        <f>I28*J28</f>
        <v>55200</v>
      </c>
      <c r="L28" s="67">
        <f>F28-I28</f>
        <v>0</v>
      </c>
      <c r="M28" s="68">
        <v>0</v>
      </c>
      <c r="N28" s="68">
        <f>H28-K28</f>
        <v>0</v>
      </c>
      <c r="O28" s="67">
        <v>34</v>
      </c>
      <c r="P28" s="66" t="s">
        <v>470</v>
      </c>
    </row>
    <row r="29" spans="1:16" ht="24.95" customHeight="1" x14ac:dyDescent="0.15">
      <c r="A29" s="65">
        <v>36434</v>
      </c>
      <c r="B29" s="67"/>
      <c r="C29" s="67" t="s">
        <v>294</v>
      </c>
      <c r="D29" s="67" t="s">
        <v>313</v>
      </c>
      <c r="E29" s="67"/>
      <c r="F29" s="67">
        <v>1</v>
      </c>
      <c r="G29" s="67">
        <v>23940</v>
      </c>
      <c r="H29" s="67">
        <v>23940</v>
      </c>
      <c r="I29" s="67">
        <v>1</v>
      </c>
      <c r="J29" s="67">
        <v>23940</v>
      </c>
      <c r="K29" s="67">
        <v>23940</v>
      </c>
      <c r="L29" s="67">
        <v>0</v>
      </c>
      <c r="M29" s="67">
        <v>0</v>
      </c>
      <c r="N29" s="67">
        <v>0</v>
      </c>
      <c r="O29" s="67">
        <v>73</v>
      </c>
      <c r="P29" s="67" t="s">
        <v>271</v>
      </c>
    </row>
    <row r="30" spans="1:16" ht="24.95" customHeight="1" x14ac:dyDescent="0.15">
      <c r="A30" s="41">
        <v>38434</v>
      </c>
      <c r="B30" s="10"/>
      <c r="C30" s="10" t="s">
        <v>294</v>
      </c>
      <c r="D30" s="10" t="s">
        <v>312</v>
      </c>
      <c r="E30" s="10"/>
      <c r="F30" s="10">
        <v>1</v>
      </c>
      <c r="G30" s="10">
        <v>162750</v>
      </c>
      <c r="H30" s="10">
        <v>162750</v>
      </c>
      <c r="I30" s="10"/>
      <c r="J30" s="10"/>
      <c r="K30" s="10"/>
      <c r="L30" s="10">
        <v>1</v>
      </c>
      <c r="M30" s="10">
        <v>162750</v>
      </c>
      <c r="N30" s="10">
        <v>162750</v>
      </c>
      <c r="O30" s="10">
        <v>74</v>
      </c>
      <c r="P30" s="10" t="s">
        <v>310</v>
      </c>
    </row>
    <row r="31" spans="1:16" ht="24.95" customHeight="1" x14ac:dyDescent="0.15">
      <c r="A31" s="41">
        <v>38434</v>
      </c>
      <c r="B31" s="10"/>
      <c r="C31" s="10" t="s">
        <v>294</v>
      </c>
      <c r="D31" s="10" t="s">
        <v>311</v>
      </c>
      <c r="E31" s="10"/>
      <c r="F31" s="10">
        <v>2</v>
      </c>
      <c r="G31" s="10">
        <v>100800</v>
      </c>
      <c r="H31" s="10">
        <v>201600</v>
      </c>
      <c r="I31" s="10"/>
      <c r="J31" s="10"/>
      <c r="K31" s="10"/>
      <c r="L31" s="10">
        <v>2</v>
      </c>
      <c r="M31" s="10">
        <v>100800</v>
      </c>
      <c r="N31" s="10">
        <v>201600</v>
      </c>
      <c r="O31" s="10">
        <v>75</v>
      </c>
      <c r="P31" s="10" t="s">
        <v>310</v>
      </c>
    </row>
    <row r="32" spans="1:16" ht="24.95" customHeight="1" x14ac:dyDescent="0.15">
      <c r="A32" s="40">
        <v>39021</v>
      </c>
      <c r="B32" s="14"/>
      <c r="C32" s="16" t="s">
        <v>294</v>
      </c>
      <c r="D32" s="14" t="s">
        <v>309</v>
      </c>
      <c r="E32" s="14"/>
      <c r="F32" s="10">
        <v>1</v>
      </c>
      <c r="G32" s="15">
        <v>81900</v>
      </c>
      <c r="H32" s="15">
        <f>F32*G32</f>
        <v>81900</v>
      </c>
      <c r="I32" s="10"/>
      <c r="J32" s="10"/>
      <c r="K32" s="10"/>
      <c r="L32" s="10">
        <f>F32-I32</f>
        <v>1</v>
      </c>
      <c r="M32" s="10">
        <f>G32</f>
        <v>81900</v>
      </c>
      <c r="N32" s="15">
        <f>H32-K32</f>
        <v>81900</v>
      </c>
      <c r="O32" s="10">
        <v>49</v>
      </c>
      <c r="P32" s="14" t="s">
        <v>308</v>
      </c>
    </row>
    <row r="33" spans="1:16" ht="24.95" customHeight="1" x14ac:dyDescent="0.1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</row>
  </sheetData>
  <mergeCells count="10">
    <mergeCell ref="A6:A7"/>
    <mergeCell ref="B6:B7"/>
    <mergeCell ref="C6:C7"/>
    <mergeCell ref="D6:D7"/>
    <mergeCell ref="E6:E7"/>
    <mergeCell ref="P6:P7"/>
    <mergeCell ref="O6:O7"/>
    <mergeCell ref="F6:H6"/>
    <mergeCell ref="I6:K6"/>
    <mergeCell ref="L6:N6"/>
  </mergeCells>
  <phoneticPr fontId="24"/>
  <pageMargins left="0" right="0" top="0.70866141732283472" bottom="0.19685039370078741" header="0" footer="0"/>
  <pageSetup paperSize="9" scale="81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7"/>
  <sheetViews>
    <sheetView zoomScale="84" zoomScaleNormal="84" workbookViewId="0">
      <selection activeCell="N13" sqref="N13"/>
    </sheetView>
  </sheetViews>
  <sheetFormatPr defaultRowHeight="24.95" customHeight="1" x14ac:dyDescent="0.15"/>
  <cols>
    <col min="1" max="1" width="11.25" customWidth="1"/>
    <col min="2" max="2" width="4.75" customWidth="1"/>
    <col min="3" max="3" width="9.625" customWidth="1"/>
    <col min="4" max="4" width="33.375" customWidth="1"/>
    <col min="5" max="5" width="11.375" customWidth="1"/>
    <col min="6" max="6" width="4.125" customWidth="1"/>
    <col min="7" max="7" width="9.625" customWidth="1"/>
    <col min="8" max="8" width="10.625" customWidth="1"/>
    <col min="9" max="9" width="4.125" customWidth="1"/>
    <col min="10" max="10" width="9.625" customWidth="1"/>
    <col min="11" max="11" width="10.625" customWidth="1"/>
    <col min="12" max="12" width="4.125" customWidth="1"/>
    <col min="13" max="13" width="9.625" customWidth="1"/>
    <col min="14" max="14" width="10.625" customWidth="1"/>
    <col min="15" max="15" width="4.75" customWidth="1"/>
    <col min="16" max="16" width="29.625" customWidth="1"/>
  </cols>
  <sheetData>
    <row r="1" spans="1:16" ht="24.95" customHeight="1" x14ac:dyDescent="0.2">
      <c r="A1" s="1" t="s">
        <v>11</v>
      </c>
      <c r="G1" s="8" t="s">
        <v>293</v>
      </c>
      <c r="P1" t="s">
        <v>296</v>
      </c>
    </row>
    <row r="2" spans="1:16" ht="20.100000000000001" customHeight="1" x14ac:dyDescent="0.15">
      <c r="A2" s="2"/>
      <c r="B2" s="3" t="s">
        <v>5</v>
      </c>
      <c r="C2" s="4"/>
    </row>
    <row r="3" spans="1:16" ht="20.100000000000001" customHeight="1" x14ac:dyDescent="0.15">
      <c r="A3" s="5" t="s">
        <v>12</v>
      </c>
      <c r="B3" s="12" t="s">
        <v>3</v>
      </c>
      <c r="C3" s="11" t="s">
        <v>40</v>
      </c>
      <c r="G3" s="7" t="s">
        <v>13</v>
      </c>
    </row>
    <row r="4" spans="1:16" ht="24" customHeight="1" x14ac:dyDescent="0.15">
      <c r="A4" s="6" t="s">
        <v>14</v>
      </c>
      <c r="B4" s="13" t="s">
        <v>8</v>
      </c>
      <c r="C4" s="17" t="s">
        <v>38</v>
      </c>
      <c r="G4" s="7" t="s">
        <v>97</v>
      </c>
      <c r="H4" s="7"/>
      <c r="I4" s="7"/>
      <c r="J4" s="7"/>
    </row>
    <row r="5" spans="1:16" ht="24.95" customHeight="1" x14ac:dyDescent="0.15">
      <c r="O5" s="24" t="s">
        <v>126</v>
      </c>
    </row>
    <row r="6" spans="1:16" ht="24.95" customHeight="1" x14ac:dyDescent="0.15">
      <c r="A6" s="139" t="s">
        <v>15</v>
      </c>
      <c r="B6" s="140" t="s">
        <v>16</v>
      </c>
      <c r="C6" s="140" t="s">
        <v>17</v>
      </c>
      <c r="D6" s="139" t="s">
        <v>18</v>
      </c>
      <c r="E6" s="141" t="s">
        <v>252</v>
      </c>
      <c r="F6" s="139" t="s">
        <v>19</v>
      </c>
      <c r="G6" s="139"/>
      <c r="H6" s="139"/>
      <c r="I6" s="139" t="s">
        <v>20</v>
      </c>
      <c r="J6" s="139"/>
      <c r="K6" s="139"/>
      <c r="L6" s="139" t="s">
        <v>21</v>
      </c>
      <c r="M6" s="139"/>
      <c r="N6" s="139"/>
      <c r="O6" s="140" t="s">
        <v>22</v>
      </c>
      <c r="P6" s="139" t="s">
        <v>23</v>
      </c>
    </row>
    <row r="7" spans="1:16" ht="24.95" customHeight="1" x14ac:dyDescent="0.15">
      <c r="A7" s="139"/>
      <c r="B7" s="139"/>
      <c r="C7" s="140"/>
      <c r="D7" s="139"/>
      <c r="E7" s="142"/>
      <c r="F7" s="9" t="s">
        <v>24</v>
      </c>
      <c r="G7" s="9" t="s">
        <v>25</v>
      </c>
      <c r="H7" s="9" t="s">
        <v>26</v>
      </c>
      <c r="I7" s="9" t="s">
        <v>24</v>
      </c>
      <c r="J7" s="9" t="s">
        <v>25</v>
      </c>
      <c r="K7" s="9" t="s">
        <v>26</v>
      </c>
      <c r="L7" s="9" t="s">
        <v>24</v>
      </c>
      <c r="M7" s="9" t="s">
        <v>25</v>
      </c>
      <c r="N7" s="9" t="s">
        <v>26</v>
      </c>
      <c r="O7" s="140"/>
      <c r="P7" s="139"/>
    </row>
    <row r="8" spans="1:16" ht="24.95" customHeight="1" x14ac:dyDescent="0.15">
      <c r="A8" s="41">
        <v>35364</v>
      </c>
      <c r="B8" s="14"/>
      <c r="C8" s="14" t="s">
        <v>32</v>
      </c>
      <c r="D8" s="14" t="s">
        <v>242</v>
      </c>
      <c r="E8" s="14"/>
      <c r="F8" s="10">
        <v>7</v>
      </c>
      <c r="G8" s="15">
        <v>47000</v>
      </c>
      <c r="H8" s="15">
        <f t="shared" ref="H8:H13" si="0">F8*G8</f>
        <v>329000</v>
      </c>
      <c r="I8" s="10"/>
      <c r="J8" s="10"/>
      <c r="K8" s="10"/>
      <c r="L8" s="10">
        <f t="shared" ref="L8:L13" si="1">F8-I8</f>
        <v>7</v>
      </c>
      <c r="M8" s="15">
        <f t="shared" ref="M8:M12" si="2">G8</f>
        <v>47000</v>
      </c>
      <c r="N8" s="15">
        <f t="shared" ref="N8:N13" si="3">H8-K8</f>
        <v>329000</v>
      </c>
      <c r="O8" s="10">
        <v>36</v>
      </c>
      <c r="P8" s="18" t="s">
        <v>39</v>
      </c>
    </row>
    <row r="9" spans="1:16" ht="24.95" customHeight="1" x14ac:dyDescent="0.15">
      <c r="A9" s="65">
        <v>35364</v>
      </c>
      <c r="B9" s="66"/>
      <c r="C9" s="66" t="s">
        <v>32</v>
      </c>
      <c r="D9" s="69" t="s">
        <v>115</v>
      </c>
      <c r="E9" s="66"/>
      <c r="F9" s="67">
        <v>1</v>
      </c>
      <c r="G9" s="67">
        <v>360000</v>
      </c>
      <c r="H9" s="68">
        <f t="shared" si="0"/>
        <v>360000</v>
      </c>
      <c r="I9" s="67">
        <v>1</v>
      </c>
      <c r="J9" s="67">
        <v>360000</v>
      </c>
      <c r="K9" s="67">
        <v>360000</v>
      </c>
      <c r="L9" s="67">
        <f t="shared" si="1"/>
        <v>0</v>
      </c>
      <c r="M9" s="68">
        <v>0</v>
      </c>
      <c r="N9" s="68">
        <f t="shared" si="3"/>
        <v>0</v>
      </c>
      <c r="O9" s="67">
        <v>37</v>
      </c>
      <c r="P9" s="66" t="s">
        <v>289</v>
      </c>
    </row>
    <row r="10" spans="1:16" ht="24.95" customHeight="1" x14ac:dyDescent="0.15">
      <c r="A10" s="65">
        <v>35364</v>
      </c>
      <c r="B10" s="66"/>
      <c r="C10" s="66" t="s">
        <v>32</v>
      </c>
      <c r="D10" s="77" t="s">
        <v>116</v>
      </c>
      <c r="E10" s="66"/>
      <c r="F10" s="67">
        <v>1</v>
      </c>
      <c r="G10" s="68">
        <v>240000</v>
      </c>
      <c r="H10" s="68">
        <f t="shared" si="0"/>
        <v>240000</v>
      </c>
      <c r="I10" s="67">
        <v>1</v>
      </c>
      <c r="J10" s="67">
        <v>240000</v>
      </c>
      <c r="K10" s="67">
        <v>240000</v>
      </c>
      <c r="L10" s="67">
        <f t="shared" si="1"/>
        <v>0</v>
      </c>
      <c r="M10" s="68">
        <v>0</v>
      </c>
      <c r="N10" s="68">
        <f t="shared" si="3"/>
        <v>0</v>
      </c>
      <c r="O10" s="67">
        <v>38</v>
      </c>
      <c r="P10" s="66" t="s">
        <v>290</v>
      </c>
    </row>
    <row r="11" spans="1:16" ht="24.95" customHeight="1" x14ac:dyDescent="0.15">
      <c r="A11" s="105">
        <v>35364</v>
      </c>
      <c r="B11" s="106"/>
      <c r="C11" s="106" t="s">
        <v>32</v>
      </c>
      <c r="D11" s="109" t="s">
        <v>157</v>
      </c>
      <c r="E11" s="106"/>
      <c r="F11" s="107">
        <v>1</v>
      </c>
      <c r="G11" s="108">
        <v>31200</v>
      </c>
      <c r="H11" s="108">
        <f t="shared" si="0"/>
        <v>31200</v>
      </c>
      <c r="I11" s="107">
        <v>1</v>
      </c>
      <c r="J11" s="108">
        <v>31200</v>
      </c>
      <c r="K11" s="108">
        <f>I11*J11</f>
        <v>31200</v>
      </c>
      <c r="L11" s="107">
        <v>0</v>
      </c>
      <c r="M11" s="108">
        <v>0</v>
      </c>
      <c r="N11" s="108">
        <v>0</v>
      </c>
      <c r="O11" s="107">
        <v>39</v>
      </c>
      <c r="P11" s="106" t="s">
        <v>278</v>
      </c>
    </row>
    <row r="12" spans="1:16" ht="24.95" customHeight="1" x14ac:dyDescent="0.15">
      <c r="A12" s="41">
        <v>35364</v>
      </c>
      <c r="B12" s="14"/>
      <c r="C12" s="14" t="s">
        <v>32</v>
      </c>
      <c r="D12" s="18" t="s">
        <v>241</v>
      </c>
      <c r="E12" s="14"/>
      <c r="F12" s="10">
        <v>1</v>
      </c>
      <c r="G12" s="15">
        <v>41000</v>
      </c>
      <c r="H12" s="15">
        <f t="shared" si="0"/>
        <v>41000</v>
      </c>
      <c r="I12" s="10"/>
      <c r="J12" s="10"/>
      <c r="K12" s="10"/>
      <c r="L12" s="10">
        <f t="shared" si="1"/>
        <v>1</v>
      </c>
      <c r="M12" s="15">
        <f t="shared" si="2"/>
        <v>41000</v>
      </c>
      <c r="N12" s="15">
        <f t="shared" si="3"/>
        <v>41000</v>
      </c>
      <c r="O12" s="10">
        <v>40</v>
      </c>
      <c r="P12" s="14" t="s">
        <v>31</v>
      </c>
    </row>
    <row r="13" spans="1:16" ht="24.95" customHeight="1" x14ac:dyDescent="0.15">
      <c r="A13" s="71">
        <v>35364</v>
      </c>
      <c r="B13" s="72"/>
      <c r="C13" s="72" t="s">
        <v>32</v>
      </c>
      <c r="D13" s="78" t="s">
        <v>109</v>
      </c>
      <c r="E13" s="72"/>
      <c r="F13" s="73">
        <v>1</v>
      </c>
      <c r="G13" s="74">
        <v>65400</v>
      </c>
      <c r="H13" s="74">
        <f t="shared" si="0"/>
        <v>65400</v>
      </c>
      <c r="I13" s="73">
        <v>1</v>
      </c>
      <c r="J13" s="74">
        <v>65400</v>
      </c>
      <c r="K13" s="74">
        <v>65400</v>
      </c>
      <c r="L13" s="73">
        <f t="shared" si="1"/>
        <v>0</v>
      </c>
      <c r="M13" s="74">
        <v>0</v>
      </c>
      <c r="N13" s="74">
        <f t="shared" si="3"/>
        <v>0</v>
      </c>
      <c r="O13" s="73">
        <v>41</v>
      </c>
      <c r="P13" s="72" t="s">
        <v>291</v>
      </c>
    </row>
    <row r="14" spans="1:16" ht="24.95" customHeight="1" x14ac:dyDescent="0.15">
      <c r="A14" s="41">
        <v>38739</v>
      </c>
      <c r="B14" s="14"/>
      <c r="C14" s="14" t="s">
        <v>294</v>
      </c>
      <c r="D14" s="14" t="s">
        <v>450</v>
      </c>
      <c r="E14" s="14"/>
      <c r="F14" s="10">
        <v>1</v>
      </c>
      <c r="G14" s="15">
        <v>92190</v>
      </c>
      <c r="H14" s="15">
        <v>92190</v>
      </c>
      <c r="I14" s="10"/>
      <c r="J14" s="10"/>
      <c r="K14" s="10"/>
      <c r="L14" s="10">
        <f>F14-I14</f>
        <v>1</v>
      </c>
      <c r="M14" s="15">
        <f>G14</f>
        <v>92190</v>
      </c>
      <c r="N14" s="15">
        <f>H14-K14</f>
        <v>92190</v>
      </c>
      <c r="O14" s="10">
        <v>78</v>
      </c>
      <c r="P14" s="14" t="s">
        <v>460</v>
      </c>
    </row>
    <row r="15" spans="1:16" ht="24.95" customHeight="1" x14ac:dyDescent="0.15">
      <c r="A15" s="16"/>
      <c r="B15" s="14"/>
      <c r="C15" s="10"/>
      <c r="D15" s="39"/>
      <c r="E15" s="14"/>
      <c r="F15" s="10"/>
      <c r="G15" s="15"/>
      <c r="H15" s="15"/>
      <c r="I15" s="10"/>
      <c r="J15" s="10"/>
      <c r="K15" s="15"/>
      <c r="L15" s="10"/>
      <c r="M15" s="10"/>
      <c r="N15" s="15"/>
      <c r="O15" s="10"/>
      <c r="P15" s="14"/>
    </row>
    <row r="16" spans="1:16" ht="24.95" customHeight="1" x14ac:dyDescent="0.1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</row>
    <row r="17" spans="1:16" ht="24.95" customHeight="1" x14ac:dyDescent="0.1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</row>
  </sheetData>
  <mergeCells count="10">
    <mergeCell ref="A6:A7"/>
    <mergeCell ref="B6:B7"/>
    <mergeCell ref="C6:C7"/>
    <mergeCell ref="D6:D7"/>
    <mergeCell ref="E6:E7"/>
    <mergeCell ref="P6:P7"/>
    <mergeCell ref="O6:O7"/>
    <mergeCell ref="F6:H6"/>
    <mergeCell ref="I6:K6"/>
    <mergeCell ref="L6:N6"/>
  </mergeCells>
  <phoneticPr fontId="24"/>
  <pageMargins left="0" right="0" top="0.70866141732283472" bottom="0" header="0" footer="0"/>
  <pageSetup paperSize="9" scale="81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44"/>
  <sheetViews>
    <sheetView view="pageBreakPreview" topLeftCell="A21" zoomScale="84" zoomScaleNormal="75" zoomScaleSheetLayoutView="84" workbookViewId="0">
      <selection activeCell="N13" sqref="N13"/>
    </sheetView>
  </sheetViews>
  <sheetFormatPr defaultRowHeight="24.95" customHeight="1" x14ac:dyDescent="0.15"/>
  <cols>
    <col min="1" max="1" width="11.25" customWidth="1"/>
    <col min="2" max="2" width="5.75" customWidth="1"/>
    <col min="3" max="3" width="8.25" customWidth="1"/>
    <col min="4" max="4" width="33.25" customWidth="1"/>
    <col min="5" max="5" width="11.75" customWidth="1"/>
    <col min="6" max="6" width="4.125" customWidth="1"/>
    <col min="7" max="7" width="9.625" customWidth="1"/>
    <col min="8" max="8" width="10.625" customWidth="1"/>
    <col min="9" max="9" width="4.125" customWidth="1"/>
    <col min="10" max="10" width="9.625" customWidth="1"/>
    <col min="11" max="11" width="10.625" customWidth="1"/>
    <col min="12" max="12" width="4.125" customWidth="1"/>
    <col min="13" max="13" width="9.625" customWidth="1"/>
    <col min="14" max="14" width="10.625" customWidth="1"/>
    <col min="15" max="15" width="4.75" customWidth="1"/>
    <col min="16" max="16" width="29.625" customWidth="1"/>
  </cols>
  <sheetData>
    <row r="1" spans="1:16" ht="24.95" customHeight="1" x14ac:dyDescent="0.2">
      <c r="A1" s="1" t="s">
        <v>11</v>
      </c>
      <c r="G1" s="8" t="s">
        <v>293</v>
      </c>
      <c r="P1" t="s">
        <v>296</v>
      </c>
    </row>
    <row r="2" spans="1:16" ht="20.100000000000001" customHeight="1" x14ac:dyDescent="0.15">
      <c r="A2" s="2"/>
      <c r="B2" s="3" t="s">
        <v>5</v>
      </c>
      <c r="C2" s="4"/>
    </row>
    <row r="3" spans="1:16" ht="20.100000000000001" customHeight="1" x14ac:dyDescent="0.15">
      <c r="A3" s="5" t="s">
        <v>12</v>
      </c>
      <c r="B3" s="12" t="s">
        <v>3</v>
      </c>
      <c r="C3" s="11" t="s">
        <v>40</v>
      </c>
      <c r="G3" s="83"/>
      <c r="H3" s="83"/>
      <c r="I3" s="83"/>
      <c r="J3" s="83"/>
    </row>
    <row r="4" spans="1:16" ht="24" customHeight="1" x14ac:dyDescent="0.15">
      <c r="A4" s="6" t="s">
        <v>14</v>
      </c>
      <c r="B4" s="13" t="s">
        <v>8</v>
      </c>
      <c r="C4" s="17" t="s">
        <v>38</v>
      </c>
      <c r="G4" s="83"/>
      <c r="H4" s="83"/>
      <c r="I4" s="83"/>
      <c r="J4" s="83"/>
    </row>
    <row r="5" spans="1:16" ht="24.95" customHeight="1" x14ac:dyDescent="0.15">
      <c r="O5" s="24" t="s">
        <v>107</v>
      </c>
    </row>
    <row r="6" spans="1:16" ht="24.95" customHeight="1" x14ac:dyDescent="0.15">
      <c r="A6" s="139" t="s">
        <v>15</v>
      </c>
      <c r="B6" s="140" t="s">
        <v>16</v>
      </c>
      <c r="C6" s="140" t="s">
        <v>17</v>
      </c>
      <c r="D6" s="139" t="s">
        <v>18</v>
      </c>
      <c r="E6" s="141" t="s">
        <v>252</v>
      </c>
      <c r="F6" s="139" t="s">
        <v>19</v>
      </c>
      <c r="G6" s="139"/>
      <c r="H6" s="139"/>
      <c r="I6" s="139" t="s">
        <v>20</v>
      </c>
      <c r="J6" s="139"/>
      <c r="K6" s="139"/>
      <c r="L6" s="139" t="s">
        <v>21</v>
      </c>
      <c r="M6" s="139"/>
      <c r="N6" s="139"/>
      <c r="O6" s="140" t="s">
        <v>22</v>
      </c>
      <c r="P6" s="139" t="s">
        <v>23</v>
      </c>
    </row>
    <row r="7" spans="1:16" ht="24.95" customHeight="1" x14ac:dyDescent="0.15">
      <c r="A7" s="139"/>
      <c r="B7" s="139"/>
      <c r="C7" s="140"/>
      <c r="D7" s="139"/>
      <c r="E7" s="142"/>
      <c r="F7" s="9" t="s">
        <v>24</v>
      </c>
      <c r="G7" s="9" t="s">
        <v>25</v>
      </c>
      <c r="H7" s="9" t="s">
        <v>26</v>
      </c>
      <c r="I7" s="9" t="s">
        <v>24</v>
      </c>
      <c r="J7" s="9" t="s">
        <v>25</v>
      </c>
      <c r="K7" s="9" t="s">
        <v>26</v>
      </c>
      <c r="L7" s="9" t="s">
        <v>24</v>
      </c>
      <c r="M7" s="9" t="s">
        <v>25</v>
      </c>
      <c r="N7" s="9" t="s">
        <v>26</v>
      </c>
      <c r="O7" s="140"/>
      <c r="P7" s="139"/>
    </row>
    <row r="8" spans="1:16" ht="24.95" customHeight="1" x14ac:dyDescent="0.15">
      <c r="A8" s="16">
        <v>35364</v>
      </c>
      <c r="B8" s="14"/>
      <c r="C8" s="14" t="s">
        <v>32</v>
      </c>
      <c r="D8" s="14" t="s">
        <v>124</v>
      </c>
      <c r="E8" s="14"/>
      <c r="F8" s="10">
        <v>1</v>
      </c>
      <c r="G8" s="15">
        <v>44300</v>
      </c>
      <c r="H8" s="15">
        <f t="shared" ref="H8:H16" si="0">F8*G8</f>
        <v>44300</v>
      </c>
      <c r="I8" s="10"/>
      <c r="J8" s="10"/>
      <c r="K8" s="10"/>
      <c r="L8" s="10">
        <f>F8-I8</f>
        <v>1</v>
      </c>
      <c r="M8" s="15">
        <f>G8</f>
        <v>44300</v>
      </c>
      <c r="N8" s="15">
        <f>H8-K8</f>
        <v>44300</v>
      </c>
      <c r="O8" s="10">
        <v>49</v>
      </c>
      <c r="P8" s="14" t="s">
        <v>125</v>
      </c>
    </row>
    <row r="9" spans="1:16" ht="24.95" customHeight="1" x14ac:dyDescent="0.15">
      <c r="A9" s="16">
        <v>35364</v>
      </c>
      <c r="B9" s="14"/>
      <c r="C9" s="14" t="s">
        <v>32</v>
      </c>
      <c r="D9" s="14" t="s">
        <v>121</v>
      </c>
      <c r="E9" s="14"/>
      <c r="F9" s="10">
        <v>1</v>
      </c>
      <c r="G9" s="15">
        <v>20200</v>
      </c>
      <c r="H9" s="15">
        <f t="shared" si="0"/>
        <v>20200</v>
      </c>
      <c r="I9" s="10"/>
      <c r="J9" s="10"/>
      <c r="K9" s="10"/>
      <c r="L9" s="10">
        <f t="shared" ref="L9:L16" si="1">F9-I9</f>
        <v>1</v>
      </c>
      <c r="M9" s="10">
        <f t="shared" ref="M9:M16" si="2">G9</f>
        <v>20200</v>
      </c>
      <c r="N9" s="15">
        <f t="shared" ref="N9:N16" si="3">H9-K9</f>
        <v>20200</v>
      </c>
      <c r="O9" s="10">
        <v>50</v>
      </c>
      <c r="P9" s="14" t="s">
        <v>120</v>
      </c>
    </row>
    <row r="10" spans="1:16" ht="24.95" customHeight="1" x14ac:dyDescent="0.15">
      <c r="A10" s="16">
        <v>35364</v>
      </c>
      <c r="B10" s="14"/>
      <c r="C10" s="14" t="s">
        <v>32</v>
      </c>
      <c r="D10" s="14" t="s">
        <v>132</v>
      </c>
      <c r="E10" s="27"/>
      <c r="F10" s="10">
        <v>7</v>
      </c>
      <c r="G10" s="15">
        <v>49700</v>
      </c>
      <c r="H10" s="15">
        <f t="shared" si="0"/>
        <v>347900</v>
      </c>
      <c r="I10" s="10"/>
      <c r="J10" s="10"/>
      <c r="K10" s="10"/>
      <c r="L10" s="10">
        <f t="shared" si="1"/>
        <v>7</v>
      </c>
      <c r="M10" s="10">
        <v>49700</v>
      </c>
      <c r="N10" s="15">
        <f t="shared" si="3"/>
        <v>347900</v>
      </c>
      <c r="O10" s="10">
        <v>51</v>
      </c>
      <c r="P10" s="14" t="s">
        <v>199</v>
      </c>
    </row>
    <row r="11" spans="1:16" ht="24.95" customHeight="1" x14ac:dyDescent="0.15">
      <c r="A11" s="120">
        <v>35364</v>
      </c>
      <c r="B11" s="121"/>
      <c r="C11" s="121" t="s">
        <v>32</v>
      </c>
      <c r="D11" s="121" t="s">
        <v>132</v>
      </c>
      <c r="E11" s="121"/>
      <c r="F11" s="122">
        <v>1</v>
      </c>
      <c r="G11" s="123">
        <v>49700</v>
      </c>
      <c r="H11" s="123">
        <f t="shared" si="0"/>
        <v>49700</v>
      </c>
      <c r="I11" s="122"/>
      <c r="J11" s="122"/>
      <c r="K11" s="122"/>
      <c r="L11" s="122">
        <v>1</v>
      </c>
      <c r="M11" s="122">
        <v>49700</v>
      </c>
      <c r="N11" s="123">
        <v>49700</v>
      </c>
      <c r="O11" s="122">
        <v>52</v>
      </c>
      <c r="P11" s="121" t="s">
        <v>198</v>
      </c>
    </row>
    <row r="12" spans="1:16" ht="24.95" customHeight="1" x14ac:dyDescent="0.15">
      <c r="A12" s="16">
        <v>35364</v>
      </c>
      <c r="B12" s="14"/>
      <c r="C12" s="14" t="s">
        <v>32</v>
      </c>
      <c r="D12" s="14" t="s">
        <v>158</v>
      </c>
      <c r="E12" s="14"/>
      <c r="F12" s="10">
        <v>1</v>
      </c>
      <c r="G12" s="15">
        <v>31000</v>
      </c>
      <c r="H12" s="15">
        <f t="shared" si="0"/>
        <v>31000</v>
      </c>
      <c r="I12" s="10"/>
      <c r="J12" s="10"/>
      <c r="K12" s="10"/>
      <c r="L12" s="10">
        <f t="shared" si="1"/>
        <v>1</v>
      </c>
      <c r="M12" s="10">
        <f t="shared" si="2"/>
        <v>31000</v>
      </c>
      <c r="N12" s="15">
        <f t="shared" si="3"/>
        <v>31000</v>
      </c>
      <c r="O12" s="10">
        <v>53</v>
      </c>
      <c r="P12" s="14" t="s">
        <v>191</v>
      </c>
    </row>
    <row r="13" spans="1:16" ht="24.95" customHeight="1" x14ac:dyDescent="0.15">
      <c r="A13" s="41">
        <v>35364</v>
      </c>
      <c r="B13" s="27"/>
      <c r="C13" s="27" t="s">
        <v>32</v>
      </c>
      <c r="D13" s="27" t="s">
        <v>160</v>
      </c>
      <c r="E13" s="27"/>
      <c r="F13" s="28">
        <v>1</v>
      </c>
      <c r="G13" s="25">
        <v>3800</v>
      </c>
      <c r="H13" s="25">
        <f t="shared" si="0"/>
        <v>3800</v>
      </c>
      <c r="I13" s="28"/>
      <c r="J13" s="25"/>
      <c r="K13" s="25"/>
      <c r="L13" s="28">
        <f t="shared" si="1"/>
        <v>1</v>
      </c>
      <c r="M13" s="28">
        <f t="shared" si="2"/>
        <v>3800</v>
      </c>
      <c r="N13" s="25">
        <f t="shared" si="3"/>
        <v>3800</v>
      </c>
      <c r="O13" s="28">
        <v>54</v>
      </c>
      <c r="P13" s="14" t="s">
        <v>191</v>
      </c>
    </row>
    <row r="14" spans="1:16" ht="24.95" customHeight="1" x14ac:dyDescent="0.15">
      <c r="A14" s="16">
        <v>35364</v>
      </c>
      <c r="B14" s="14"/>
      <c r="C14" s="14" t="s">
        <v>32</v>
      </c>
      <c r="D14" s="14" t="s">
        <v>159</v>
      </c>
      <c r="E14" s="14"/>
      <c r="F14" s="10">
        <v>1</v>
      </c>
      <c r="G14" s="15">
        <v>35070</v>
      </c>
      <c r="H14" s="15">
        <f t="shared" si="0"/>
        <v>35070</v>
      </c>
      <c r="I14" s="10"/>
      <c r="J14" s="10"/>
      <c r="K14" s="10"/>
      <c r="L14" s="10">
        <f t="shared" si="1"/>
        <v>1</v>
      </c>
      <c r="M14" s="10">
        <f t="shared" si="2"/>
        <v>35070</v>
      </c>
      <c r="N14" s="15">
        <f t="shared" si="3"/>
        <v>35070</v>
      </c>
      <c r="O14" s="10">
        <v>55</v>
      </c>
      <c r="P14" s="14" t="s">
        <v>191</v>
      </c>
    </row>
    <row r="15" spans="1:16" ht="24.95" customHeight="1" x14ac:dyDescent="0.15">
      <c r="A15" s="16">
        <v>35364</v>
      </c>
      <c r="B15" s="14"/>
      <c r="C15" s="14" t="s">
        <v>32</v>
      </c>
      <c r="D15" s="14" t="s">
        <v>164</v>
      </c>
      <c r="E15" s="14"/>
      <c r="F15" s="10">
        <v>1</v>
      </c>
      <c r="G15" s="15">
        <v>88700</v>
      </c>
      <c r="H15" s="15">
        <f t="shared" si="0"/>
        <v>88700</v>
      </c>
      <c r="I15" s="10"/>
      <c r="J15" s="10"/>
      <c r="K15" s="10"/>
      <c r="L15" s="10">
        <f t="shared" si="1"/>
        <v>1</v>
      </c>
      <c r="M15" s="10">
        <f t="shared" si="2"/>
        <v>88700</v>
      </c>
      <c r="N15" s="15">
        <f t="shared" si="3"/>
        <v>88700</v>
      </c>
      <c r="O15" s="10">
        <v>56</v>
      </c>
      <c r="P15" s="14" t="s">
        <v>162</v>
      </c>
    </row>
    <row r="16" spans="1:16" ht="24.95" customHeight="1" x14ac:dyDescent="0.15">
      <c r="A16" s="44">
        <v>35364</v>
      </c>
      <c r="B16" s="45"/>
      <c r="C16" s="45" t="s">
        <v>32</v>
      </c>
      <c r="D16" s="45" t="s">
        <v>201</v>
      </c>
      <c r="E16" s="45"/>
      <c r="F16" s="46">
        <v>1</v>
      </c>
      <c r="G16" s="47">
        <v>249300</v>
      </c>
      <c r="H16" s="47">
        <f t="shared" si="0"/>
        <v>249300</v>
      </c>
      <c r="I16" s="46"/>
      <c r="J16" s="46"/>
      <c r="K16" s="46"/>
      <c r="L16" s="46">
        <f t="shared" si="1"/>
        <v>1</v>
      </c>
      <c r="M16" s="46">
        <f t="shared" si="2"/>
        <v>249300</v>
      </c>
      <c r="N16" s="47">
        <f t="shared" si="3"/>
        <v>249300</v>
      </c>
      <c r="O16" s="46">
        <v>57</v>
      </c>
      <c r="P16" s="45" t="s">
        <v>200</v>
      </c>
    </row>
    <row r="17" spans="1:16" ht="24.95" customHeight="1" x14ac:dyDescent="0.15">
      <c r="A17" s="41">
        <v>35838</v>
      </c>
      <c r="B17" s="27"/>
      <c r="C17" s="27" t="s">
        <v>294</v>
      </c>
      <c r="D17" s="30" t="s">
        <v>323</v>
      </c>
      <c r="E17" s="27"/>
      <c r="F17" s="28">
        <v>1</v>
      </c>
      <c r="G17" s="25">
        <v>25700</v>
      </c>
      <c r="H17" s="25">
        <f t="shared" ref="H17:H32" si="4">F17*G17</f>
        <v>25700</v>
      </c>
      <c r="I17" s="28"/>
      <c r="J17" s="25"/>
      <c r="K17" s="25"/>
      <c r="L17" s="28">
        <f t="shared" ref="L17:L42" si="5">F17-I17</f>
        <v>1</v>
      </c>
      <c r="M17" s="28">
        <f t="shared" ref="M17:M41" si="6">G17</f>
        <v>25700</v>
      </c>
      <c r="N17" s="25">
        <f t="shared" ref="N17:N42" si="7">H17-K17</f>
        <v>25700</v>
      </c>
      <c r="O17" s="28">
        <v>58</v>
      </c>
      <c r="P17" s="27" t="s">
        <v>451</v>
      </c>
    </row>
    <row r="18" spans="1:16" ht="24.95" customHeight="1" x14ac:dyDescent="0.15">
      <c r="A18" s="16">
        <v>35838</v>
      </c>
      <c r="B18" s="14"/>
      <c r="C18" s="14" t="s">
        <v>294</v>
      </c>
      <c r="D18" s="14" t="s">
        <v>322</v>
      </c>
      <c r="E18" s="14"/>
      <c r="F18" s="10">
        <v>1</v>
      </c>
      <c r="G18" s="15">
        <v>28100</v>
      </c>
      <c r="H18" s="15">
        <f t="shared" si="4"/>
        <v>28100</v>
      </c>
      <c r="I18" s="10"/>
      <c r="J18" s="10"/>
      <c r="K18" s="10"/>
      <c r="L18" s="10">
        <f t="shared" si="5"/>
        <v>1</v>
      </c>
      <c r="M18" s="10">
        <f t="shared" si="6"/>
        <v>28100</v>
      </c>
      <c r="N18" s="15">
        <f t="shared" si="7"/>
        <v>28100</v>
      </c>
      <c r="O18" s="10">
        <v>59</v>
      </c>
      <c r="P18" s="14" t="s">
        <v>474</v>
      </c>
    </row>
    <row r="19" spans="1:16" ht="24.95" customHeight="1" x14ac:dyDescent="0.15">
      <c r="A19" s="16">
        <v>35838</v>
      </c>
      <c r="B19" s="14"/>
      <c r="C19" s="14" t="s">
        <v>294</v>
      </c>
      <c r="D19" s="14" t="s">
        <v>321</v>
      </c>
      <c r="E19" s="14"/>
      <c r="F19" s="10">
        <v>1</v>
      </c>
      <c r="G19" s="15">
        <v>82800</v>
      </c>
      <c r="H19" s="15">
        <f t="shared" si="4"/>
        <v>82800</v>
      </c>
      <c r="I19" s="10"/>
      <c r="J19" s="10"/>
      <c r="K19" s="10"/>
      <c r="L19" s="10">
        <f t="shared" si="5"/>
        <v>1</v>
      </c>
      <c r="M19" s="10">
        <f t="shared" si="6"/>
        <v>82800</v>
      </c>
      <c r="N19" s="15">
        <f t="shared" si="7"/>
        <v>82800</v>
      </c>
      <c r="O19" s="10">
        <v>60</v>
      </c>
      <c r="P19" s="14" t="s">
        <v>299</v>
      </c>
    </row>
    <row r="20" spans="1:16" ht="24.95" customHeight="1" x14ac:dyDescent="0.15">
      <c r="A20" s="65">
        <v>36970</v>
      </c>
      <c r="B20" s="66"/>
      <c r="C20" s="66" t="s">
        <v>294</v>
      </c>
      <c r="D20" s="66" t="s">
        <v>320</v>
      </c>
      <c r="E20" s="66"/>
      <c r="F20" s="67">
        <v>1</v>
      </c>
      <c r="G20" s="68">
        <v>24696</v>
      </c>
      <c r="H20" s="68">
        <f t="shared" si="4"/>
        <v>24696</v>
      </c>
      <c r="I20" s="67">
        <v>1</v>
      </c>
      <c r="J20" s="68">
        <v>24696</v>
      </c>
      <c r="K20" s="68">
        <f>I20*J20</f>
        <v>24696</v>
      </c>
      <c r="L20" s="67">
        <f t="shared" si="5"/>
        <v>0</v>
      </c>
      <c r="M20" s="67">
        <v>0</v>
      </c>
      <c r="N20" s="68">
        <f t="shared" si="7"/>
        <v>0</v>
      </c>
      <c r="O20" s="67">
        <v>61</v>
      </c>
      <c r="P20" s="66" t="s">
        <v>271</v>
      </c>
    </row>
    <row r="21" spans="1:16" ht="24.95" customHeight="1" x14ac:dyDescent="0.15">
      <c r="A21" s="79">
        <v>37069</v>
      </c>
      <c r="B21" s="80"/>
      <c r="C21" s="80" t="s">
        <v>294</v>
      </c>
      <c r="D21" s="80" t="s">
        <v>319</v>
      </c>
      <c r="E21" s="80"/>
      <c r="F21" s="81">
        <v>1</v>
      </c>
      <c r="G21" s="82">
        <v>24696</v>
      </c>
      <c r="H21" s="82">
        <f t="shared" si="4"/>
        <v>24696</v>
      </c>
      <c r="I21" s="81">
        <v>1</v>
      </c>
      <c r="J21" s="82">
        <v>24696</v>
      </c>
      <c r="K21" s="82">
        <f>I21*J21</f>
        <v>24696</v>
      </c>
      <c r="L21" s="81">
        <f t="shared" si="5"/>
        <v>0</v>
      </c>
      <c r="M21" s="81">
        <v>0</v>
      </c>
      <c r="N21" s="82">
        <f t="shared" si="7"/>
        <v>0</v>
      </c>
      <c r="O21" s="81">
        <v>62</v>
      </c>
      <c r="P21" s="80" t="s">
        <v>271</v>
      </c>
    </row>
    <row r="22" spans="1:16" ht="24.95" customHeight="1" x14ac:dyDescent="0.15">
      <c r="A22" s="44">
        <v>37344</v>
      </c>
      <c r="B22" s="42"/>
      <c r="C22" s="45" t="s">
        <v>294</v>
      </c>
      <c r="D22" s="45" t="s">
        <v>318</v>
      </c>
      <c r="E22" s="45"/>
      <c r="F22" s="46">
        <v>1</v>
      </c>
      <c r="G22" s="47">
        <v>31689</v>
      </c>
      <c r="H22" s="47">
        <f t="shared" si="4"/>
        <v>31689</v>
      </c>
      <c r="I22" s="46"/>
      <c r="J22" s="46"/>
      <c r="K22" s="46"/>
      <c r="L22" s="46">
        <f t="shared" si="5"/>
        <v>1</v>
      </c>
      <c r="M22" s="46">
        <f t="shared" si="6"/>
        <v>31689</v>
      </c>
      <c r="N22" s="47">
        <f t="shared" si="7"/>
        <v>31689</v>
      </c>
      <c r="O22" s="46">
        <v>63</v>
      </c>
      <c r="P22" s="46" t="s">
        <v>474</v>
      </c>
    </row>
    <row r="23" spans="1:16" ht="24.95" customHeight="1" x14ac:dyDescent="0.15">
      <c r="A23" s="65">
        <v>37344</v>
      </c>
      <c r="B23" s="66"/>
      <c r="C23" s="66" t="s">
        <v>294</v>
      </c>
      <c r="D23" s="66" t="s">
        <v>317</v>
      </c>
      <c r="E23" s="67"/>
      <c r="F23" s="67">
        <v>1</v>
      </c>
      <c r="G23" s="68">
        <v>31689</v>
      </c>
      <c r="H23" s="68">
        <f t="shared" si="4"/>
        <v>31689</v>
      </c>
      <c r="I23" s="67">
        <v>1</v>
      </c>
      <c r="J23" s="68">
        <v>31689</v>
      </c>
      <c r="K23" s="68">
        <f>I23*J23</f>
        <v>31689</v>
      </c>
      <c r="L23" s="67">
        <f t="shared" si="5"/>
        <v>0</v>
      </c>
      <c r="M23" s="68">
        <v>0</v>
      </c>
      <c r="N23" s="68">
        <f t="shared" si="7"/>
        <v>0</v>
      </c>
      <c r="O23" s="67">
        <v>64</v>
      </c>
      <c r="P23" s="66" t="s">
        <v>316</v>
      </c>
    </row>
    <row r="24" spans="1:16" ht="24.95" customHeight="1" x14ac:dyDescent="0.15">
      <c r="A24" s="41">
        <v>37711</v>
      </c>
      <c r="B24" s="27"/>
      <c r="C24" s="27" t="s">
        <v>294</v>
      </c>
      <c r="D24" s="27" t="s">
        <v>398</v>
      </c>
      <c r="E24" s="28"/>
      <c r="F24" s="28">
        <v>1</v>
      </c>
      <c r="G24" s="25">
        <v>43890</v>
      </c>
      <c r="H24" s="25">
        <f t="shared" si="4"/>
        <v>43890</v>
      </c>
      <c r="I24" s="28"/>
      <c r="J24" s="28"/>
      <c r="K24" s="28"/>
      <c r="L24" s="28">
        <f t="shared" si="5"/>
        <v>1</v>
      </c>
      <c r="M24" s="28">
        <f t="shared" si="6"/>
        <v>43890</v>
      </c>
      <c r="N24" s="25">
        <f t="shared" si="7"/>
        <v>43890</v>
      </c>
      <c r="O24" s="28">
        <v>69</v>
      </c>
      <c r="P24" s="30" t="s">
        <v>138</v>
      </c>
    </row>
    <row r="25" spans="1:16" ht="24.95" customHeight="1" x14ac:dyDescent="0.15">
      <c r="A25" s="65"/>
      <c r="B25" s="66"/>
      <c r="C25" s="66" t="s">
        <v>294</v>
      </c>
      <c r="D25" s="66" t="s">
        <v>391</v>
      </c>
      <c r="E25" s="67"/>
      <c r="F25" s="67">
        <v>1</v>
      </c>
      <c r="G25" s="68">
        <v>20475</v>
      </c>
      <c r="H25" s="68">
        <f t="shared" si="4"/>
        <v>20475</v>
      </c>
      <c r="I25" s="67">
        <v>1</v>
      </c>
      <c r="J25" s="68">
        <v>20475</v>
      </c>
      <c r="K25" s="68">
        <f>I25*J25</f>
        <v>20475</v>
      </c>
      <c r="L25" s="67">
        <f t="shared" si="5"/>
        <v>0</v>
      </c>
      <c r="M25" s="67">
        <v>0</v>
      </c>
      <c r="N25" s="68">
        <f t="shared" si="7"/>
        <v>0</v>
      </c>
      <c r="O25" s="67">
        <v>70</v>
      </c>
      <c r="P25" s="69" t="s">
        <v>394</v>
      </c>
    </row>
    <row r="26" spans="1:16" ht="24.95" customHeight="1" x14ac:dyDescent="0.15">
      <c r="A26" s="41"/>
      <c r="B26" s="42"/>
      <c r="C26" s="27" t="s">
        <v>294</v>
      </c>
      <c r="D26" s="27" t="s">
        <v>399</v>
      </c>
      <c r="E26" s="28"/>
      <c r="F26" s="28">
        <v>1</v>
      </c>
      <c r="G26" s="25">
        <v>75000</v>
      </c>
      <c r="H26" s="25">
        <f t="shared" si="4"/>
        <v>75000</v>
      </c>
      <c r="I26" s="28"/>
      <c r="J26" s="28"/>
      <c r="K26" s="28"/>
      <c r="L26" s="28">
        <f t="shared" si="5"/>
        <v>1</v>
      </c>
      <c r="M26" s="28">
        <f t="shared" si="6"/>
        <v>75000</v>
      </c>
      <c r="N26" s="25">
        <f t="shared" si="7"/>
        <v>75000</v>
      </c>
      <c r="O26" s="28">
        <v>71</v>
      </c>
      <c r="P26" s="27" t="s">
        <v>390</v>
      </c>
    </row>
    <row r="27" spans="1:16" ht="24.95" customHeight="1" x14ac:dyDescent="0.15">
      <c r="A27" s="41">
        <v>37711</v>
      </c>
      <c r="B27" s="42"/>
      <c r="C27" s="27" t="s">
        <v>294</v>
      </c>
      <c r="D27" s="27" t="s">
        <v>439</v>
      </c>
      <c r="E27" s="28"/>
      <c r="F27" s="28">
        <v>8</v>
      </c>
      <c r="G27" s="25">
        <v>28376</v>
      </c>
      <c r="H27" s="25">
        <f t="shared" si="4"/>
        <v>227008</v>
      </c>
      <c r="I27" s="28"/>
      <c r="J27" s="28"/>
      <c r="K27" s="28"/>
      <c r="L27" s="28">
        <f t="shared" si="5"/>
        <v>8</v>
      </c>
      <c r="M27" s="28">
        <f t="shared" si="6"/>
        <v>28376</v>
      </c>
      <c r="N27" s="25">
        <f t="shared" si="7"/>
        <v>227008</v>
      </c>
      <c r="O27" s="28">
        <v>68</v>
      </c>
      <c r="P27" s="27" t="s">
        <v>138</v>
      </c>
    </row>
    <row r="28" spans="1:16" ht="24.95" customHeight="1" x14ac:dyDescent="0.15">
      <c r="A28" s="41">
        <v>38077</v>
      </c>
      <c r="B28" s="43"/>
      <c r="C28" s="27" t="s">
        <v>294</v>
      </c>
      <c r="D28" s="27" t="s">
        <v>398</v>
      </c>
      <c r="E28" s="28"/>
      <c r="F28" s="28">
        <v>1</v>
      </c>
      <c r="G28" s="25">
        <v>43890</v>
      </c>
      <c r="H28" s="25">
        <f t="shared" si="4"/>
        <v>43890</v>
      </c>
      <c r="I28" s="28"/>
      <c r="J28" s="28"/>
      <c r="K28" s="28"/>
      <c r="L28" s="28">
        <f t="shared" si="5"/>
        <v>1</v>
      </c>
      <c r="M28" s="28">
        <f t="shared" si="6"/>
        <v>43890</v>
      </c>
      <c r="N28" s="25">
        <f t="shared" si="7"/>
        <v>43890</v>
      </c>
      <c r="O28" s="28">
        <v>72</v>
      </c>
      <c r="P28" s="27" t="s">
        <v>397</v>
      </c>
    </row>
    <row r="29" spans="1:16" ht="24.95" customHeight="1" x14ac:dyDescent="0.15">
      <c r="A29" s="65">
        <v>35774</v>
      </c>
      <c r="B29" s="66"/>
      <c r="C29" s="66" t="s">
        <v>294</v>
      </c>
      <c r="D29" s="66" t="s">
        <v>389</v>
      </c>
      <c r="E29" s="67"/>
      <c r="F29" s="67">
        <v>1</v>
      </c>
      <c r="G29" s="68">
        <v>30712</v>
      </c>
      <c r="H29" s="68">
        <f t="shared" si="4"/>
        <v>30712</v>
      </c>
      <c r="I29" s="67">
        <v>1</v>
      </c>
      <c r="J29" s="68">
        <v>30712</v>
      </c>
      <c r="K29" s="68">
        <f>I29*J29</f>
        <v>30712</v>
      </c>
      <c r="L29" s="67">
        <f t="shared" si="5"/>
        <v>0</v>
      </c>
      <c r="M29" s="67">
        <v>0</v>
      </c>
      <c r="N29" s="68">
        <f t="shared" si="7"/>
        <v>0</v>
      </c>
      <c r="O29" s="67">
        <v>78</v>
      </c>
      <c r="P29" s="66" t="s">
        <v>394</v>
      </c>
    </row>
    <row r="30" spans="1:16" ht="24.95" customHeight="1" x14ac:dyDescent="0.15">
      <c r="A30" s="79">
        <v>37631</v>
      </c>
      <c r="B30" s="80"/>
      <c r="C30" s="66" t="s">
        <v>294</v>
      </c>
      <c r="D30" s="80" t="s">
        <v>396</v>
      </c>
      <c r="E30" s="67"/>
      <c r="F30" s="81">
        <v>2</v>
      </c>
      <c r="G30" s="82">
        <v>20790</v>
      </c>
      <c r="H30" s="82">
        <f t="shared" si="4"/>
        <v>41580</v>
      </c>
      <c r="I30" s="81">
        <v>2</v>
      </c>
      <c r="J30" s="82">
        <v>20790</v>
      </c>
      <c r="K30" s="82">
        <f>I30*J30</f>
        <v>41580</v>
      </c>
      <c r="L30" s="67">
        <f t="shared" si="5"/>
        <v>0</v>
      </c>
      <c r="M30" s="81">
        <v>0</v>
      </c>
      <c r="N30" s="68">
        <f t="shared" si="7"/>
        <v>0</v>
      </c>
      <c r="O30" s="81">
        <v>79</v>
      </c>
      <c r="P30" s="66" t="s">
        <v>394</v>
      </c>
    </row>
    <row r="31" spans="1:16" ht="24.95" customHeight="1" x14ac:dyDescent="0.15">
      <c r="A31" s="41">
        <v>38384</v>
      </c>
      <c r="B31" s="42"/>
      <c r="C31" s="27" t="s">
        <v>294</v>
      </c>
      <c r="D31" s="27" t="s">
        <v>388</v>
      </c>
      <c r="E31" s="27"/>
      <c r="F31" s="28">
        <v>2</v>
      </c>
      <c r="G31" s="25">
        <v>28035</v>
      </c>
      <c r="H31" s="25">
        <f t="shared" si="4"/>
        <v>56070</v>
      </c>
      <c r="I31" s="28"/>
      <c r="J31" s="28"/>
      <c r="K31" s="28"/>
      <c r="L31" s="28">
        <f t="shared" si="5"/>
        <v>2</v>
      </c>
      <c r="M31" s="28">
        <f t="shared" si="6"/>
        <v>28035</v>
      </c>
      <c r="N31" s="25">
        <f t="shared" si="7"/>
        <v>56070</v>
      </c>
      <c r="O31" s="28">
        <v>80</v>
      </c>
      <c r="P31" s="27" t="s">
        <v>299</v>
      </c>
    </row>
    <row r="32" spans="1:16" ht="24.95" customHeight="1" x14ac:dyDescent="0.15">
      <c r="A32" s="65">
        <v>38358</v>
      </c>
      <c r="B32" s="66"/>
      <c r="C32" s="66" t="s">
        <v>294</v>
      </c>
      <c r="D32" s="66" t="s">
        <v>395</v>
      </c>
      <c r="E32" s="66"/>
      <c r="F32" s="67">
        <v>1</v>
      </c>
      <c r="G32" s="68">
        <v>50400</v>
      </c>
      <c r="H32" s="68">
        <f t="shared" si="4"/>
        <v>50400</v>
      </c>
      <c r="I32" s="67">
        <v>1</v>
      </c>
      <c r="J32" s="68">
        <v>50400</v>
      </c>
      <c r="K32" s="68">
        <f>I32*J32</f>
        <v>50400</v>
      </c>
      <c r="L32" s="67">
        <f t="shared" si="5"/>
        <v>0</v>
      </c>
      <c r="M32" s="67">
        <v>0</v>
      </c>
      <c r="N32" s="68">
        <f t="shared" si="7"/>
        <v>0</v>
      </c>
      <c r="O32" s="81">
        <v>81</v>
      </c>
      <c r="P32" s="66" t="s">
        <v>394</v>
      </c>
    </row>
    <row r="33" spans="1:16" ht="24.95" customHeight="1" x14ac:dyDescent="0.15">
      <c r="A33" s="41">
        <v>38813</v>
      </c>
      <c r="B33" s="27"/>
      <c r="C33" s="28" t="s">
        <v>393</v>
      </c>
      <c r="D33" s="27" t="s">
        <v>387</v>
      </c>
      <c r="E33" s="27"/>
      <c r="F33" s="28">
        <v>1</v>
      </c>
      <c r="G33" s="25"/>
      <c r="H33" s="25"/>
      <c r="I33" s="28"/>
      <c r="J33" s="28"/>
      <c r="K33" s="28"/>
      <c r="L33" s="28">
        <f t="shared" si="5"/>
        <v>1</v>
      </c>
      <c r="M33" s="28">
        <f t="shared" si="6"/>
        <v>0</v>
      </c>
      <c r="N33" s="25">
        <f t="shared" si="7"/>
        <v>0</v>
      </c>
      <c r="O33" s="28">
        <v>82</v>
      </c>
      <c r="P33" s="27" t="s">
        <v>299</v>
      </c>
    </row>
    <row r="34" spans="1:16" ht="24.95" customHeight="1" x14ac:dyDescent="0.15">
      <c r="A34" s="16">
        <v>38813</v>
      </c>
      <c r="B34" s="42"/>
      <c r="C34" s="14" t="s">
        <v>328</v>
      </c>
      <c r="D34" s="14" t="s">
        <v>387</v>
      </c>
      <c r="E34" s="14"/>
      <c r="F34" s="10">
        <v>1</v>
      </c>
      <c r="G34" s="15"/>
      <c r="H34" s="15"/>
      <c r="I34" s="10"/>
      <c r="J34" s="10"/>
      <c r="K34" s="10"/>
      <c r="L34" s="10">
        <f t="shared" si="5"/>
        <v>1</v>
      </c>
      <c r="M34" s="15">
        <f t="shared" si="6"/>
        <v>0</v>
      </c>
      <c r="N34" s="15">
        <f t="shared" si="7"/>
        <v>0</v>
      </c>
      <c r="O34" s="10">
        <v>83</v>
      </c>
      <c r="P34" s="14" t="s">
        <v>299</v>
      </c>
    </row>
    <row r="35" spans="1:16" ht="24.95" customHeight="1" x14ac:dyDescent="0.15">
      <c r="A35" s="16">
        <v>38813</v>
      </c>
      <c r="B35" s="42"/>
      <c r="C35" s="14" t="s">
        <v>328</v>
      </c>
      <c r="D35" s="14" t="s">
        <v>392</v>
      </c>
      <c r="E35" s="14"/>
      <c r="F35" s="10">
        <v>1</v>
      </c>
      <c r="G35" s="15"/>
      <c r="H35" s="15"/>
      <c r="I35" s="10"/>
      <c r="J35" s="10"/>
      <c r="K35" s="10"/>
      <c r="L35" s="10">
        <f t="shared" si="5"/>
        <v>1</v>
      </c>
      <c r="M35" s="10">
        <f t="shared" si="6"/>
        <v>0</v>
      </c>
      <c r="N35" s="15">
        <f t="shared" si="7"/>
        <v>0</v>
      </c>
      <c r="O35" s="10">
        <v>84</v>
      </c>
      <c r="P35" s="14" t="s">
        <v>138</v>
      </c>
    </row>
    <row r="36" spans="1:16" ht="24.95" customHeight="1" x14ac:dyDescent="0.15">
      <c r="A36" s="16">
        <v>38813</v>
      </c>
      <c r="B36" s="42"/>
      <c r="C36" s="14" t="s">
        <v>328</v>
      </c>
      <c r="D36" s="14" t="s">
        <v>331</v>
      </c>
      <c r="E36" s="14"/>
      <c r="F36" s="10">
        <v>1</v>
      </c>
      <c r="G36" s="15"/>
      <c r="H36" s="15"/>
      <c r="I36" s="10"/>
      <c r="J36" s="10"/>
      <c r="K36" s="10"/>
      <c r="L36" s="10">
        <f t="shared" si="5"/>
        <v>1</v>
      </c>
      <c r="M36" s="10">
        <f t="shared" si="6"/>
        <v>0</v>
      </c>
      <c r="N36" s="15">
        <f t="shared" si="7"/>
        <v>0</v>
      </c>
      <c r="O36" s="10">
        <v>85</v>
      </c>
      <c r="P36" s="14" t="s">
        <v>138</v>
      </c>
    </row>
    <row r="37" spans="1:16" ht="24.95" customHeight="1" x14ac:dyDescent="0.15">
      <c r="A37" s="16">
        <v>38813</v>
      </c>
      <c r="B37" s="42"/>
      <c r="C37" s="14" t="s">
        <v>328</v>
      </c>
      <c r="D37" s="14" t="s">
        <v>330</v>
      </c>
      <c r="E37" s="14"/>
      <c r="F37" s="10">
        <v>1</v>
      </c>
      <c r="G37" s="15"/>
      <c r="H37" s="15"/>
      <c r="I37" s="10"/>
      <c r="J37" s="10"/>
      <c r="K37" s="10"/>
      <c r="L37" s="10">
        <f t="shared" si="5"/>
        <v>1</v>
      </c>
      <c r="M37" s="10">
        <f t="shared" si="6"/>
        <v>0</v>
      </c>
      <c r="N37" s="15">
        <f t="shared" si="7"/>
        <v>0</v>
      </c>
      <c r="O37" s="10">
        <v>86</v>
      </c>
      <c r="P37" s="14" t="s">
        <v>138</v>
      </c>
    </row>
    <row r="38" spans="1:16" ht="24.95" customHeight="1" x14ac:dyDescent="0.15">
      <c r="A38" s="16">
        <v>38813</v>
      </c>
      <c r="B38" s="42"/>
      <c r="C38" s="14" t="s">
        <v>328</v>
      </c>
      <c r="D38" s="14" t="s">
        <v>330</v>
      </c>
      <c r="E38" s="14"/>
      <c r="F38" s="10">
        <v>1</v>
      </c>
      <c r="G38" s="15"/>
      <c r="H38" s="15"/>
      <c r="I38" s="10"/>
      <c r="J38" s="10"/>
      <c r="K38" s="10"/>
      <c r="L38" s="10">
        <f t="shared" si="5"/>
        <v>1</v>
      </c>
      <c r="M38" s="10">
        <f t="shared" si="6"/>
        <v>0</v>
      </c>
      <c r="N38" s="15">
        <f t="shared" si="7"/>
        <v>0</v>
      </c>
      <c r="O38" s="10">
        <v>87</v>
      </c>
      <c r="P38" s="14" t="s">
        <v>138</v>
      </c>
    </row>
    <row r="39" spans="1:16" ht="24.95" customHeight="1" x14ac:dyDescent="0.15">
      <c r="A39" s="16">
        <v>38813</v>
      </c>
      <c r="B39" s="42"/>
      <c r="C39" s="14" t="s">
        <v>328</v>
      </c>
      <c r="D39" s="14" t="s">
        <v>329</v>
      </c>
      <c r="E39" s="14"/>
      <c r="F39" s="10">
        <v>1</v>
      </c>
      <c r="G39" s="15"/>
      <c r="H39" s="15"/>
      <c r="I39" s="10"/>
      <c r="J39" s="10"/>
      <c r="K39" s="10"/>
      <c r="L39" s="10">
        <f t="shared" si="5"/>
        <v>1</v>
      </c>
      <c r="M39" s="10">
        <f t="shared" si="6"/>
        <v>0</v>
      </c>
      <c r="N39" s="15">
        <f t="shared" si="7"/>
        <v>0</v>
      </c>
      <c r="O39" s="10">
        <v>88</v>
      </c>
      <c r="P39" s="14" t="s">
        <v>138</v>
      </c>
    </row>
    <row r="40" spans="1:16" ht="24.95" customHeight="1" x14ac:dyDescent="0.15">
      <c r="A40" s="63">
        <v>38813</v>
      </c>
      <c r="B40" s="42"/>
      <c r="C40" s="14" t="s">
        <v>328</v>
      </c>
      <c r="D40" s="35" t="s">
        <v>327</v>
      </c>
      <c r="E40" s="14"/>
      <c r="F40" s="36">
        <v>6</v>
      </c>
      <c r="G40" s="37"/>
      <c r="H40" s="37"/>
      <c r="I40" s="36"/>
      <c r="J40" s="36"/>
      <c r="K40" s="36"/>
      <c r="L40" s="10">
        <f t="shared" si="5"/>
        <v>6</v>
      </c>
      <c r="M40" s="36">
        <f t="shared" si="6"/>
        <v>0</v>
      </c>
      <c r="N40" s="15">
        <f t="shared" si="7"/>
        <v>0</v>
      </c>
      <c r="O40" s="10">
        <v>89</v>
      </c>
      <c r="P40" s="62" t="s">
        <v>440</v>
      </c>
    </row>
    <row r="41" spans="1:16" ht="24.95" customHeight="1" x14ac:dyDescent="0.15">
      <c r="A41" s="16">
        <v>39113</v>
      </c>
      <c r="B41" s="14"/>
      <c r="C41" s="14" t="s">
        <v>324</v>
      </c>
      <c r="D41" s="60" t="s">
        <v>325</v>
      </c>
      <c r="E41" s="14"/>
      <c r="F41" s="10">
        <v>1</v>
      </c>
      <c r="G41" s="15">
        <v>78067</v>
      </c>
      <c r="H41" s="15">
        <v>78067</v>
      </c>
      <c r="I41" s="10"/>
      <c r="J41" s="10"/>
      <c r="K41" s="10"/>
      <c r="L41" s="10">
        <f t="shared" si="5"/>
        <v>1</v>
      </c>
      <c r="M41" s="10">
        <f t="shared" si="6"/>
        <v>78067</v>
      </c>
      <c r="N41" s="15">
        <f t="shared" si="7"/>
        <v>78067</v>
      </c>
      <c r="O41" s="10">
        <v>90</v>
      </c>
      <c r="P41" s="14" t="s">
        <v>138</v>
      </c>
    </row>
    <row r="42" spans="1:16" ht="24.95" customHeight="1" x14ac:dyDescent="0.15">
      <c r="A42" s="65">
        <v>39121</v>
      </c>
      <c r="B42" s="66"/>
      <c r="C42" s="66" t="s">
        <v>324</v>
      </c>
      <c r="D42" s="66" t="s">
        <v>326</v>
      </c>
      <c r="E42" s="66"/>
      <c r="F42" s="67">
        <v>1</v>
      </c>
      <c r="G42" s="68">
        <v>299775</v>
      </c>
      <c r="H42" s="68">
        <v>299775</v>
      </c>
      <c r="I42" s="67">
        <v>1</v>
      </c>
      <c r="J42" s="67">
        <v>299775</v>
      </c>
      <c r="K42" s="67">
        <v>299775</v>
      </c>
      <c r="L42" s="67">
        <f t="shared" si="5"/>
        <v>0</v>
      </c>
      <c r="M42" s="67">
        <v>0</v>
      </c>
      <c r="N42" s="68">
        <f t="shared" si="7"/>
        <v>0</v>
      </c>
      <c r="O42" s="67">
        <v>91</v>
      </c>
      <c r="P42" s="66" t="s">
        <v>453</v>
      </c>
    </row>
    <row r="43" spans="1:16" ht="24.95" customHeight="1" x14ac:dyDescent="0.15">
      <c r="A43" s="61"/>
      <c r="B43" s="10"/>
      <c r="C43" s="14"/>
      <c r="D43" s="6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</row>
    <row r="44" spans="1:16" ht="24.95" customHeight="1" x14ac:dyDescent="0.15">
      <c r="A44" s="41"/>
      <c r="B44" s="27"/>
      <c r="C44" s="14"/>
      <c r="D44" s="27"/>
      <c r="E44" s="27"/>
      <c r="F44" s="28"/>
      <c r="G44" s="25"/>
      <c r="H44" s="25"/>
      <c r="I44" s="28"/>
      <c r="J44" s="25"/>
      <c r="K44" s="25"/>
      <c r="L44" s="28"/>
      <c r="M44" s="28"/>
      <c r="N44" s="25"/>
      <c r="O44" s="59"/>
      <c r="P44" s="27"/>
    </row>
  </sheetData>
  <mergeCells count="10">
    <mergeCell ref="E6:E7"/>
    <mergeCell ref="A6:A7"/>
    <mergeCell ref="B6:B7"/>
    <mergeCell ref="C6:C7"/>
    <mergeCell ref="D6:D7"/>
    <mergeCell ref="P6:P7"/>
    <mergeCell ref="O6:O7"/>
    <mergeCell ref="F6:H6"/>
    <mergeCell ref="I6:K6"/>
    <mergeCell ref="L6:N6"/>
  </mergeCells>
  <phoneticPr fontId="24"/>
  <pageMargins left="0" right="0" top="0.70866141732283472" bottom="0" header="0" footer="0"/>
  <pageSetup paperSize="9" scale="51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26"/>
  <sheetViews>
    <sheetView zoomScale="84" zoomScaleNormal="84" workbookViewId="0">
      <selection activeCell="N13" sqref="N13"/>
    </sheetView>
  </sheetViews>
  <sheetFormatPr defaultRowHeight="24.95" customHeight="1" x14ac:dyDescent="0.15"/>
  <cols>
    <col min="1" max="1" width="11.25" customWidth="1"/>
    <col min="2" max="2" width="5.75" customWidth="1"/>
    <col min="3" max="3" width="8.25" customWidth="1"/>
    <col min="4" max="4" width="33.875" customWidth="1"/>
    <col min="5" max="5" width="11.25" customWidth="1"/>
    <col min="6" max="6" width="4.125" customWidth="1"/>
    <col min="7" max="7" width="9.625" customWidth="1"/>
    <col min="8" max="8" width="10.625" customWidth="1"/>
    <col min="9" max="9" width="4.125" customWidth="1"/>
    <col min="10" max="10" width="9.625" customWidth="1"/>
    <col min="11" max="11" width="10.625" customWidth="1"/>
    <col min="12" max="12" width="4.125" customWidth="1"/>
    <col min="13" max="13" width="9.625" customWidth="1"/>
    <col min="14" max="14" width="10.625" customWidth="1"/>
    <col min="15" max="15" width="4.75" customWidth="1"/>
    <col min="16" max="16" width="29.625" customWidth="1"/>
  </cols>
  <sheetData>
    <row r="1" spans="1:16" ht="24.95" customHeight="1" x14ac:dyDescent="0.2">
      <c r="A1" s="1" t="s">
        <v>11</v>
      </c>
      <c r="G1" s="8" t="s">
        <v>293</v>
      </c>
      <c r="P1" t="s">
        <v>296</v>
      </c>
    </row>
    <row r="2" spans="1:16" ht="20.100000000000001" customHeight="1" x14ac:dyDescent="0.15">
      <c r="A2" s="2"/>
      <c r="B2" s="3" t="s">
        <v>5</v>
      </c>
      <c r="C2" s="4"/>
    </row>
    <row r="3" spans="1:16" ht="20.100000000000001" customHeight="1" x14ac:dyDescent="0.15">
      <c r="A3" s="5" t="s">
        <v>12</v>
      </c>
      <c r="B3" s="12" t="s">
        <v>3</v>
      </c>
      <c r="C3" s="11" t="s">
        <v>42</v>
      </c>
      <c r="G3" s="7" t="s">
        <v>13</v>
      </c>
    </row>
    <row r="4" spans="1:16" ht="24" customHeight="1" x14ac:dyDescent="0.15">
      <c r="A4" s="6" t="s">
        <v>14</v>
      </c>
      <c r="B4" s="13" t="s">
        <v>8</v>
      </c>
      <c r="C4" s="17" t="s">
        <v>43</v>
      </c>
      <c r="G4" s="7" t="s">
        <v>44</v>
      </c>
      <c r="H4" s="7"/>
      <c r="I4" s="7"/>
      <c r="J4" s="7"/>
    </row>
    <row r="5" spans="1:16" ht="24.95" customHeight="1" x14ac:dyDescent="0.15">
      <c r="O5" s="24" t="s">
        <v>126</v>
      </c>
    </row>
    <row r="6" spans="1:16" ht="24.95" customHeight="1" x14ac:dyDescent="0.15">
      <c r="A6" s="139" t="s">
        <v>15</v>
      </c>
      <c r="B6" s="140" t="s">
        <v>16</v>
      </c>
      <c r="C6" s="140" t="s">
        <v>17</v>
      </c>
      <c r="D6" s="139" t="s">
        <v>18</v>
      </c>
      <c r="E6" s="141" t="s">
        <v>252</v>
      </c>
      <c r="F6" s="139" t="s">
        <v>19</v>
      </c>
      <c r="G6" s="139"/>
      <c r="H6" s="139"/>
      <c r="I6" s="139" t="s">
        <v>20</v>
      </c>
      <c r="J6" s="139"/>
      <c r="K6" s="139"/>
      <c r="L6" s="139" t="s">
        <v>21</v>
      </c>
      <c r="M6" s="139"/>
      <c r="N6" s="139"/>
      <c r="O6" s="140" t="s">
        <v>22</v>
      </c>
      <c r="P6" s="139" t="s">
        <v>23</v>
      </c>
    </row>
    <row r="7" spans="1:16" ht="24.95" customHeight="1" x14ac:dyDescent="0.15">
      <c r="A7" s="139"/>
      <c r="B7" s="139"/>
      <c r="C7" s="140"/>
      <c r="D7" s="139"/>
      <c r="E7" s="142"/>
      <c r="F7" s="9" t="s">
        <v>24</v>
      </c>
      <c r="G7" s="9" t="s">
        <v>25</v>
      </c>
      <c r="H7" s="9" t="s">
        <v>26</v>
      </c>
      <c r="I7" s="9" t="s">
        <v>24</v>
      </c>
      <c r="J7" s="9" t="s">
        <v>25</v>
      </c>
      <c r="K7" s="9" t="s">
        <v>26</v>
      </c>
      <c r="L7" s="9" t="s">
        <v>24</v>
      </c>
      <c r="M7" s="9" t="s">
        <v>25</v>
      </c>
      <c r="N7" s="9" t="s">
        <v>26</v>
      </c>
      <c r="O7" s="140"/>
      <c r="P7" s="139"/>
    </row>
    <row r="8" spans="1:16" ht="24.95" customHeight="1" x14ac:dyDescent="0.15">
      <c r="A8" s="16">
        <v>35364</v>
      </c>
      <c r="B8" s="14"/>
      <c r="C8" s="14" t="s">
        <v>32</v>
      </c>
      <c r="D8" s="14" t="s">
        <v>45</v>
      </c>
      <c r="E8" s="14"/>
      <c r="F8" s="10">
        <v>1</v>
      </c>
      <c r="G8" s="15">
        <v>180000</v>
      </c>
      <c r="H8" s="15">
        <f>F8*G8</f>
        <v>180000</v>
      </c>
      <c r="I8" s="10"/>
      <c r="J8" s="10"/>
      <c r="K8" s="10"/>
      <c r="L8" s="10">
        <f>F8-I8</f>
        <v>1</v>
      </c>
      <c r="M8" s="15">
        <f>G8</f>
        <v>180000</v>
      </c>
      <c r="N8" s="15">
        <f>H8-K8</f>
        <v>180000</v>
      </c>
      <c r="O8" s="10">
        <v>1</v>
      </c>
      <c r="P8" s="14" t="s">
        <v>47</v>
      </c>
    </row>
    <row r="9" spans="1:16" s="29" customFormat="1" ht="24.95" customHeight="1" x14ac:dyDescent="0.15">
      <c r="A9" s="71">
        <v>35364</v>
      </c>
      <c r="B9" s="72"/>
      <c r="C9" s="72" t="s">
        <v>32</v>
      </c>
      <c r="D9" s="72" t="s">
        <v>105</v>
      </c>
      <c r="E9" s="72"/>
      <c r="F9" s="73">
        <v>1</v>
      </c>
      <c r="G9" s="74">
        <v>15800</v>
      </c>
      <c r="H9" s="74">
        <f>F9*G9</f>
        <v>15800</v>
      </c>
      <c r="I9" s="73">
        <v>1</v>
      </c>
      <c r="J9" s="74">
        <v>15800</v>
      </c>
      <c r="K9" s="74">
        <f>I9*J9</f>
        <v>15800</v>
      </c>
      <c r="L9" s="73">
        <f>F9-I9</f>
        <v>0</v>
      </c>
      <c r="M9" s="73">
        <v>0</v>
      </c>
      <c r="N9" s="74">
        <f>H9-K9</f>
        <v>0</v>
      </c>
      <c r="O9" s="73">
        <v>2</v>
      </c>
      <c r="P9" s="72" t="s">
        <v>274</v>
      </c>
    </row>
    <row r="10" spans="1:16" ht="24.95" customHeight="1" x14ac:dyDescent="0.15">
      <c r="A10" s="16">
        <v>39066</v>
      </c>
      <c r="B10" s="14"/>
      <c r="C10" s="27" t="s">
        <v>294</v>
      </c>
      <c r="D10" s="27" t="s">
        <v>332</v>
      </c>
      <c r="E10" s="27"/>
      <c r="F10" s="28">
        <v>1</v>
      </c>
      <c r="G10" s="25">
        <v>26775</v>
      </c>
      <c r="H10" s="25">
        <v>26775</v>
      </c>
      <c r="I10" s="28"/>
      <c r="J10" s="28"/>
      <c r="K10" s="28"/>
      <c r="L10" s="28">
        <f>F10-I10</f>
        <v>1</v>
      </c>
      <c r="M10" s="28">
        <v>26775</v>
      </c>
      <c r="N10" s="25">
        <f>H10-K10</f>
        <v>26775</v>
      </c>
      <c r="O10" s="28">
        <v>3</v>
      </c>
      <c r="P10" s="27" t="s">
        <v>168</v>
      </c>
    </row>
    <row r="11" spans="1:16" ht="24.95" customHeight="1" x14ac:dyDescent="0.15">
      <c r="A11" s="120"/>
      <c r="B11" s="121"/>
      <c r="C11" s="121"/>
      <c r="D11" s="121"/>
      <c r="E11" s="121"/>
      <c r="F11" s="122"/>
      <c r="G11" s="123"/>
      <c r="H11" s="123"/>
      <c r="I11" s="122"/>
      <c r="J11" s="122"/>
      <c r="K11" s="122"/>
      <c r="L11" s="122"/>
      <c r="M11" s="122"/>
      <c r="N11" s="122"/>
      <c r="O11" s="122"/>
      <c r="P11" s="121"/>
    </row>
    <row r="12" spans="1:16" ht="24.95" customHeight="1" x14ac:dyDescent="0.15">
      <c r="A12" s="16"/>
      <c r="B12" s="14"/>
      <c r="C12" s="14"/>
      <c r="D12" s="14"/>
      <c r="E12" s="14"/>
      <c r="F12" s="10"/>
      <c r="G12" s="15"/>
      <c r="H12" s="15"/>
      <c r="I12" s="10"/>
      <c r="J12" s="10"/>
      <c r="K12" s="10"/>
      <c r="L12" s="10"/>
      <c r="M12" s="10"/>
      <c r="N12" s="10"/>
      <c r="O12" s="10"/>
      <c r="P12" s="14"/>
    </row>
    <row r="13" spans="1:16" ht="24.95" customHeight="1" x14ac:dyDescent="0.15">
      <c r="A13" s="16"/>
      <c r="B13" s="14"/>
      <c r="C13" s="14"/>
      <c r="D13" s="14"/>
      <c r="E13" s="14"/>
      <c r="F13" s="10"/>
      <c r="G13" s="15"/>
      <c r="H13" s="15"/>
      <c r="I13" s="10"/>
      <c r="J13" s="10"/>
      <c r="K13" s="10"/>
      <c r="L13" s="10"/>
      <c r="M13" s="10"/>
      <c r="N13" s="10"/>
      <c r="O13" s="10"/>
      <c r="P13" s="14"/>
    </row>
    <row r="14" spans="1:16" ht="24.95" customHeight="1" x14ac:dyDescent="0.15">
      <c r="A14" s="16"/>
      <c r="B14" s="14"/>
      <c r="C14" s="10"/>
      <c r="D14" s="14"/>
      <c r="E14" s="14"/>
      <c r="F14" s="10"/>
      <c r="G14" s="15"/>
      <c r="H14" s="15"/>
      <c r="I14" s="10"/>
      <c r="J14" s="10"/>
      <c r="K14" s="10"/>
      <c r="L14" s="10"/>
      <c r="M14" s="10"/>
      <c r="N14" s="10"/>
      <c r="O14" s="10"/>
      <c r="P14" s="14"/>
    </row>
    <row r="15" spans="1:16" ht="24.95" customHeight="1" x14ac:dyDescent="0.15">
      <c r="A15" s="16"/>
      <c r="B15" s="14"/>
      <c r="C15" s="10"/>
      <c r="D15" s="14"/>
      <c r="E15" s="14"/>
      <c r="F15" s="10"/>
      <c r="G15" s="15"/>
      <c r="H15" s="15"/>
      <c r="I15" s="10"/>
      <c r="J15" s="10"/>
      <c r="K15" s="10"/>
      <c r="L15" s="10"/>
      <c r="M15" s="10"/>
      <c r="N15" s="10"/>
      <c r="O15" s="10"/>
      <c r="P15" s="14"/>
    </row>
    <row r="16" spans="1:16" ht="24.95" customHeight="1" x14ac:dyDescent="0.15">
      <c r="A16" s="16"/>
      <c r="B16" s="14"/>
      <c r="C16" s="10"/>
      <c r="D16" s="14"/>
      <c r="E16" s="14"/>
      <c r="F16" s="10"/>
      <c r="G16" s="15"/>
      <c r="H16" s="15"/>
      <c r="I16" s="10"/>
      <c r="J16" s="10"/>
      <c r="K16" s="10"/>
      <c r="L16" s="10"/>
      <c r="M16" s="10"/>
      <c r="N16" s="10"/>
      <c r="O16" s="10"/>
      <c r="P16" s="14"/>
    </row>
    <row r="17" spans="1:16" ht="24.95" customHeight="1" x14ac:dyDescent="0.15">
      <c r="A17" s="16"/>
      <c r="B17" s="14"/>
      <c r="C17" s="10"/>
      <c r="D17" s="14"/>
      <c r="E17" s="14"/>
      <c r="F17" s="10"/>
      <c r="G17" s="15"/>
      <c r="H17" s="15"/>
      <c r="I17" s="10"/>
      <c r="J17" s="10"/>
      <c r="K17" s="10"/>
      <c r="L17" s="10"/>
      <c r="M17" s="10"/>
      <c r="N17" s="10"/>
      <c r="O17" s="10"/>
      <c r="P17" s="14"/>
    </row>
    <row r="18" spans="1:16" ht="24.95" customHeight="1" x14ac:dyDescent="0.15">
      <c r="A18" s="16"/>
      <c r="B18" s="14"/>
      <c r="C18" s="10"/>
      <c r="D18" s="14"/>
      <c r="E18" s="14"/>
      <c r="F18" s="10"/>
      <c r="G18" s="15"/>
      <c r="H18" s="15"/>
      <c r="I18" s="10"/>
      <c r="J18" s="10"/>
      <c r="K18" s="10"/>
      <c r="L18" s="10"/>
      <c r="M18" s="10"/>
      <c r="N18" s="10"/>
      <c r="O18" s="10"/>
      <c r="P18" s="14"/>
    </row>
    <row r="19" spans="1:16" ht="24.95" customHeight="1" x14ac:dyDescent="0.15">
      <c r="A19" s="16"/>
      <c r="B19" s="14"/>
      <c r="C19" s="10"/>
      <c r="D19" s="14"/>
      <c r="E19" s="14"/>
      <c r="F19" s="10"/>
      <c r="G19" s="15"/>
      <c r="H19" s="15"/>
      <c r="I19" s="10"/>
      <c r="J19" s="10"/>
      <c r="K19" s="10"/>
      <c r="L19" s="10"/>
      <c r="M19" s="10"/>
      <c r="N19" s="10"/>
      <c r="O19" s="10"/>
      <c r="P19" s="14"/>
    </row>
    <row r="20" spans="1:16" ht="24.95" customHeight="1" x14ac:dyDescent="0.15">
      <c r="A20" s="16"/>
      <c r="B20" s="14"/>
      <c r="C20" s="10"/>
      <c r="D20" s="14"/>
      <c r="E20" s="14"/>
      <c r="F20" s="10"/>
      <c r="G20" s="15"/>
      <c r="H20" s="15"/>
      <c r="I20" s="10"/>
      <c r="J20" s="10"/>
      <c r="K20" s="10"/>
      <c r="L20" s="10"/>
      <c r="M20" s="10"/>
      <c r="N20" s="10"/>
      <c r="O20" s="10"/>
      <c r="P20" s="14"/>
    </row>
    <row r="21" spans="1:16" ht="24.95" customHeight="1" x14ac:dyDescent="0.15">
      <c r="A21" s="16"/>
      <c r="B21" s="14"/>
      <c r="C21" s="10"/>
      <c r="D21" s="14"/>
      <c r="E21" s="14"/>
      <c r="F21" s="10"/>
      <c r="G21" s="15"/>
      <c r="H21" s="15"/>
      <c r="I21" s="10"/>
      <c r="J21" s="10"/>
      <c r="K21" s="10"/>
      <c r="L21" s="10"/>
      <c r="M21" s="10"/>
      <c r="N21" s="10"/>
      <c r="O21" s="10"/>
      <c r="P21" s="14"/>
    </row>
    <row r="22" spans="1:16" ht="24.95" customHeight="1" x14ac:dyDescent="0.15">
      <c r="A22" s="44"/>
      <c r="B22" s="45"/>
      <c r="C22" s="46"/>
      <c r="D22" s="45"/>
      <c r="E22" s="45"/>
      <c r="F22" s="46"/>
      <c r="G22" s="47"/>
      <c r="H22" s="47"/>
      <c r="I22" s="46"/>
      <c r="J22" s="46"/>
      <c r="K22" s="46"/>
      <c r="L22" s="46"/>
      <c r="M22" s="46"/>
      <c r="N22" s="46"/>
      <c r="O22" s="46"/>
      <c r="P22" s="45"/>
    </row>
    <row r="23" spans="1:16" ht="24.95" customHeight="1" x14ac:dyDescent="0.1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</row>
    <row r="24" spans="1:16" ht="24.95" customHeight="1" x14ac:dyDescent="0.1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</row>
    <row r="25" spans="1:16" ht="24.95" customHeight="1" x14ac:dyDescent="0.1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</row>
    <row r="26" spans="1:16" ht="24.95" customHeight="1" x14ac:dyDescent="0.1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</row>
  </sheetData>
  <mergeCells count="10">
    <mergeCell ref="P6:P7"/>
    <mergeCell ref="O6:O7"/>
    <mergeCell ref="A6:A7"/>
    <mergeCell ref="B6:B7"/>
    <mergeCell ref="C6:C7"/>
    <mergeCell ref="D6:D7"/>
    <mergeCell ref="F6:H6"/>
    <mergeCell ref="I6:K6"/>
    <mergeCell ref="L6:N6"/>
    <mergeCell ref="E6:E7"/>
  </mergeCells>
  <phoneticPr fontId="24"/>
  <pageMargins left="0" right="0" top="0.70866141732283472" bottom="0" header="0" footer="0"/>
  <pageSetup paperSize="9" scale="81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8"/>
  <sheetViews>
    <sheetView zoomScale="84" zoomScaleNormal="84" workbookViewId="0">
      <selection activeCell="N13" sqref="N13"/>
    </sheetView>
  </sheetViews>
  <sheetFormatPr defaultRowHeight="24.95" customHeight="1" x14ac:dyDescent="0.15"/>
  <cols>
    <col min="1" max="1" width="11.25" customWidth="1"/>
    <col min="2" max="2" width="5.75" customWidth="1"/>
    <col min="3" max="3" width="8.25" customWidth="1"/>
    <col min="4" max="4" width="33.5" customWidth="1"/>
    <col min="6" max="6" width="4.125" customWidth="1"/>
    <col min="7" max="7" width="9.625" customWidth="1"/>
    <col min="8" max="8" width="10.625" customWidth="1"/>
    <col min="9" max="9" width="4.125" customWidth="1"/>
    <col min="10" max="10" width="9.625" customWidth="1"/>
    <col min="11" max="11" width="10.625" customWidth="1"/>
    <col min="12" max="12" width="4.125" customWidth="1"/>
    <col min="13" max="13" width="9.625" customWidth="1"/>
    <col min="14" max="14" width="10.625" customWidth="1"/>
    <col min="15" max="15" width="4.75" customWidth="1"/>
    <col min="16" max="16" width="29.625" customWidth="1"/>
  </cols>
  <sheetData>
    <row r="1" spans="1:16" ht="24.95" customHeight="1" x14ac:dyDescent="0.2">
      <c r="A1" s="1" t="s">
        <v>11</v>
      </c>
      <c r="G1" s="8" t="s">
        <v>293</v>
      </c>
      <c r="P1" t="s">
        <v>296</v>
      </c>
    </row>
    <row r="2" spans="1:16" ht="20.100000000000001" customHeight="1" x14ac:dyDescent="0.15">
      <c r="A2" s="2"/>
      <c r="B2" s="3" t="s">
        <v>5</v>
      </c>
      <c r="C2" s="4"/>
    </row>
    <row r="3" spans="1:16" ht="20.100000000000001" customHeight="1" x14ac:dyDescent="0.15">
      <c r="A3" s="5" t="s">
        <v>12</v>
      </c>
      <c r="B3" s="12" t="s">
        <v>3</v>
      </c>
      <c r="C3" s="11" t="s">
        <v>248</v>
      </c>
      <c r="G3" s="7" t="s">
        <v>13</v>
      </c>
    </row>
    <row r="4" spans="1:16" ht="26.25" customHeight="1" x14ac:dyDescent="0.15">
      <c r="A4" s="6" t="s">
        <v>14</v>
      </c>
      <c r="B4" s="13" t="s">
        <v>8</v>
      </c>
      <c r="C4" s="17" t="s">
        <v>249</v>
      </c>
      <c r="G4" s="7" t="s">
        <v>246</v>
      </c>
      <c r="H4" s="145" t="s">
        <v>250</v>
      </c>
      <c r="I4" s="146"/>
      <c r="J4" s="146"/>
    </row>
    <row r="5" spans="1:16" ht="24.95" customHeight="1" x14ac:dyDescent="0.15">
      <c r="O5" s="24" t="s">
        <v>247</v>
      </c>
    </row>
    <row r="6" spans="1:16" ht="24.95" customHeight="1" x14ac:dyDescent="0.15">
      <c r="A6" s="139" t="s">
        <v>15</v>
      </c>
      <c r="B6" s="140" t="s">
        <v>16</v>
      </c>
      <c r="C6" s="140" t="s">
        <v>17</v>
      </c>
      <c r="D6" s="139" t="s">
        <v>18</v>
      </c>
      <c r="E6" s="141" t="s">
        <v>252</v>
      </c>
      <c r="F6" s="139" t="s">
        <v>19</v>
      </c>
      <c r="G6" s="139"/>
      <c r="H6" s="139"/>
      <c r="I6" s="139" t="s">
        <v>20</v>
      </c>
      <c r="J6" s="139"/>
      <c r="K6" s="139"/>
      <c r="L6" s="139" t="s">
        <v>21</v>
      </c>
      <c r="M6" s="139"/>
      <c r="N6" s="139"/>
      <c r="O6" s="140" t="s">
        <v>22</v>
      </c>
      <c r="P6" s="139" t="s">
        <v>23</v>
      </c>
    </row>
    <row r="7" spans="1:16" ht="24.95" customHeight="1" x14ac:dyDescent="0.15">
      <c r="A7" s="139"/>
      <c r="B7" s="139"/>
      <c r="C7" s="140"/>
      <c r="D7" s="139"/>
      <c r="E7" s="142"/>
      <c r="F7" s="9" t="s">
        <v>24</v>
      </c>
      <c r="G7" s="9" t="s">
        <v>25</v>
      </c>
      <c r="H7" s="9" t="s">
        <v>26</v>
      </c>
      <c r="I7" s="9" t="s">
        <v>24</v>
      </c>
      <c r="J7" s="9" t="s">
        <v>25</v>
      </c>
      <c r="K7" s="9" t="s">
        <v>26</v>
      </c>
      <c r="L7" s="9" t="s">
        <v>24</v>
      </c>
      <c r="M7" s="9" t="s">
        <v>25</v>
      </c>
      <c r="N7" s="9" t="s">
        <v>26</v>
      </c>
      <c r="O7" s="140"/>
      <c r="P7" s="139"/>
    </row>
    <row r="8" spans="1:16" ht="24.95" customHeight="1" x14ac:dyDescent="0.15">
      <c r="A8" s="16">
        <v>38066</v>
      </c>
      <c r="B8" s="42"/>
      <c r="C8" s="14" t="s">
        <v>294</v>
      </c>
      <c r="D8" s="14" t="s">
        <v>333</v>
      </c>
      <c r="E8" s="18"/>
      <c r="F8" s="10">
        <v>2</v>
      </c>
      <c r="G8" s="15">
        <v>18900</v>
      </c>
      <c r="H8" s="15">
        <f t="shared" ref="H8:H15" si="0">F8*G8</f>
        <v>37800</v>
      </c>
      <c r="I8" s="10"/>
      <c r="J8" s="10"/>
      <c r="K8" s="10"/>
      <c r="L8" s="10">
        <f>F8-I8</f>
        <v>2</v>
      </c>
      <c r="M8" s="15">
        <f>G8</f>
        <v>18900</v>
      </c>
      <c r="N8" s="15">
        <f>H8-K8</f>
        <v>37800</v>
      </c>
      <c r="O8" s="10">
        <v>1</v>
      </c>
      <c r="P8" s="14" t="s">
        <v>162</v>
      </c>
    </row>
    <row r="9" spans="1:16" ht="24.95" customHeight="1" x14ac:dyDescent="0.15">
      <c r="A9" s="16">
        <v>38066</v>
      </c>
      <c r="B9" s="42"/>
      <c r="C9" s="14" t="s">
        <v>294</v>
      </c>
      <c r="D9" s="14" t="s">
        <v>334</v>
      </c>
      <c r="E9" s="14"/>
      <c r="F9" s="10">
        <v>1</v>
      </c>
      <c r="G9" s="15">
        <v>30450</v>
      </c>
      <c r="H9" s="15">
        <f t="shared" si="0"/>
        <v>30450</v>
      </c>
      <c r="I9" s="10"/>
      <c r="J9" s="10"/>
      <c r="K9" s="10"/>
      <c r="L9" s="10">
        <f t="shared" ref="L9:L15" si="1">F9-I9</f>
        <v>1</v>
      </c>
      <c r="M9" s="10">
        <f t="shared" ref="M9:M15" si="2">G9</f>
        <v>30450</v>
      </c>
      <c r="N9" s="15">
        <f t="shared" ref="N9:N15" si="3">H9-K9</f>
        <v>30450</v>
      </c>
      <c r="O9" s="10">
        <v>2</v>
      </c>
      <c r="P9" s="14" t="s">
        <v>162</v>
      </c>
    </row>
    <row r="10" spans="1:16" ht="24.95" customHeight="1" x14ac:dyDescent="0.15">
      <c r="A10" s="16">
        <v>38066</v>
      </c>
      <c r="B10" s="42"/>
      <c r="C10" s="14" t="s">
        <v>294</v>
      </c>
      <c r="D10" s="14" t="s">
        <v>335</v>
      </c>
      <c r="E10" s="14"/>
      <c r="F10" s="10">
        <v>1</v>
      </c>
      <c r="G10" s="15">
        <v>24990</v>
      </c>
      <c r="H10" s="15">
        <f t="shared" si="0"/>
        <v>24990</v>
      </c>
      <c r="I10" s="10"/>
      <c r="J10" s="10"/>
      <c r="K10" s="10"/>
      <c r="L10" s="10">
        <f t="shared" si="1"/>
        <v>1</v>
      </c>
      <c r="M10" s="10">
        <v>24990</v>
      </c>
      <c r="N10" s="15">
        <f t="shared" si="3"/>
        <v>24990</v>
      </c>
      <c r="O10" s="10">
        <v>3</v>
      </c>
      <c r="P10" s="14" t="s">
        <v>162</v>
      </c>
    </row>
    <row r="11" spans="1:16" ht="24.95" customHeight="1" x14ac:dyDescent="0.15">
      <c r="A11" s="120">
        <v>38066</v>
      </c>
      <c r="B11" s="124"/>
      <c r="C11" s="125" t="s">
        <v>294</v>
      </c>
      <c r="D11" s="125" t="s">
        <v>335</v>
      </c>
      <c r="E11" s="125"/>
      <c r="F11" s="126">
        <v>1</v>
      </c>
      <c r="G11" s="127">
        <v>24990</v>
      </c>
      <c r="H11" s="127">
        <f t="shared" si="0"/>
        <v>24990</v>
      </c>
      <c r="I11" s="126"/>
      <c r="J11" s="126"/>
      <c r="K11" s="126"/>
      <c r="L11" s="126">
        <v>1</v>
      </c>
      <c r="M11" s="126">
        <v>24990</v>
      </c>
      <c r="N11" s="127">
        <v>24990</v>
      </c>
      <c r="O11" s="126">
        <v>4</v>
      </c>
      <c r="P11" s="125" t="s">
        <v>162</v>
      </c>
    </row>
    <row r="12" spans="1:16" ht="24.95" customHeight="1" x14ac:dyDescent="0.15">
      <c r="A12" s="16">
        <v>39072</v>
      </c>
      <c r="B12" s="14"/>
      <c r="C12" s="14" t="s">
        <v>294</v>
      </c>
      <c r="D12" s="14" t="s">
        <v>336</v>
      </c>
      <c r="E12" s="14"/>
      <c r="F12" s="10">
        <v>1</v>
      </c>
      <c r="G12" s="15">
        <v>38900</v>
      </c>
      <c r="H12" s="15">
        <f t="shared" si="0"/>
        <v>38900</v>
      </c>
      <c r="I12" s="10"/>
      <c r="J12" s="10"/>
      <c r="K12" s="10"/>
      <c r="L12" s="10">
        <f t="shared" si="1"/>
        <v>1</v>
      </c>
      <c r="M12" s="10">
        <f t="shared" si="2"/>
        <v>38900</v>
      </c>
      <c r="N12" s="15">
        <f t="shared" si="3"/>
        <v>38900</v>
      </c>
      <c r="O12" s="48" t="s">
        <v>337</v>
      </c>
      <c r="P12" s="45" t="s">
        <v>162</v>
      </c>
    </row>
    <row r="13" spans="1:16" ht="24.95" customHeight="1" x14ac:dyDescent="0.15">
      <c r="A13" s="16">
        <v>39094</v>
      </c>
      <c r="B13" s="14"/>
      <c r="C13" s="14" t="s">
        <v>294</v>
      </c>
      <c r="D13" s="14" t="s">
        <v>338</v>
      </c>
      <c r="E13" s="14"/>
      <c r="F13" s="10">
        <v>1</v>
      </c>
      <c r="G13" s="15">
        <v>38900</v>
      </c>
      <c r="H13" s="15">
        <f t="shared" si="0"/>
        <v>38900</v>
      </c>
      <c r="I13" s="10"/>
      <c r="J13" s="10"/>
      <c r="K13" s="10"/>
      <c r="L13" s="10">
        <f t="shared" si="1"/>
        <v>1</v>
      </c>
      <c r="M13" s="10">
        <f>G13</f>
        <v>38900</v>
      </c>
      <c r="N13" s="15">
        <f>H13-K13</f>
        <v>38900</v>
      </c>
      <c r="O13" s="48" t="s">
        <v>339</v>
      </c>
      <c r="P13" s="45" t="s">
        <v>162</v>
      </c>
    </row>
    <row r="14" spans="1:16" ht="24.95" customHeight="1" x14ac:dyDescent="0.15">
      <c r="A14" s="16">
        <v>39094</v>
      </c>
      <c r="B14" s="14"/>
      <c r="C14" s="14" t="s">
        <v>294</v>
      </c>
      <c r="D14" s="14" t="s">
        <v>340</v>
      </c>
      <c r="E14" s="14"/>
      <c r="F14" s="10">
        <v>1</v>
      </c>
      <c r="G14" s="15">
        <v>31290</v>
      </c>
      <c r="H14" s="15">
        <f t="shared" si="0"/>
        <v>31290</v>
      </c>
      <c r="I14" s="10"/>
      <c r="J14" s="10"/>
      <c r="K14" s="10"/>
      <c r="L14" s="10">
        <f t="shared" si="1"/>
        <v>1</v>
      </c>
      <c r="M14" s="10">
        <f t="shared" si="2"/>
        <v>31290</v>
      </c>
      <c r="N14" s="15">
        <f t="shared" si="3"/>
        <v>31290</v>
      </c>
      <c r="O14" s="10">
        <v>6</v>
      </c>
      <c r="P14" s="45" t="s">
        <v>162</v>
      </c>
    </row>
    <row r="15" spans="1:16" ht="24.95" customHeight="1" x14ac:dyDescent="0.15">
      <c r="A15" s="16">
        <v>39272</v>
      </c>
      <c r="B15" s="14"/>
      <c r="C15" s="14" t="s">
        <v>294</v>
      </c>
      <c r="D15" s="14" t="s">
        <v>441</v>
      </c>
      <c r="E15" s="14"/>
      <c r="F15" s="10">
        <v>3</v>
      </c>
      <c r="G15" s="15">
        <v>38900</v>
      </c>
      <c r="H15" s="15">
        <f t="shared" si="0"/>
        <v>116700</v>
      </c>
      <c r="I15" s="10"/>
      <c r="J15" s="10"/>
      <c r="K15" s="10"/>
      <c r="L15" s="10">
        <f t="shared" si="1"/>
        <v>3</v>
      </c>
      <c r="M15" s="10">
        <f t="shared" si="2"/>
        <v>38900</v>
      </c>
      <c r="N15" s="10">
        <f t="shared" si="3"/>
        <v>116700</v>
      </c>
      <c r="O15" s="10">
        <v>7</v>
      </c>
      <c r="P15" s="45" t="s">
        <v>162</v>
      </c>
    </row>
    <row r="16" spans="1:16" ht="24.95" customHeight="1" x14ac:dyDescent="0.15">
      <c r="A16" s="16">
        <v>39416</v>
      </c>
      <c r="B16" s="14"/>
      <c r="C16" s="10" t="s">
        <v>294</v>
      </c>
      <c r="D16" s="14" t="s">
        <v>341</v>
      </c>
      <c r="E16" s="14"/>
      <c r="F16" s="10">
        <v>1</v>
      </c>
      <c r="G16" s="15">
        <v>34650</v>
      </c>
      <c r="H16" s="15">
        <f>F16*G16</f>
        <v>34650</v>
      </c>
      <c r="I16" s="10"/>
      <c r="J16" s="10"/>
      <c r="K16" s="10"/>
      <c r="L16" s="10">
        <f>F16-I16</f>
        <v>1</v>
      </c>
      <c r="M16" s="10">
        <f>G16</f>
        <v>34650</v>
      </c>
      <c r="N16" s="10">
        <f>H16-K16</f>
        <v>34650</v>
      </c>
      <c r="O16" s="10">
        <v>8</v>
      </c>
      <c r="P16" s="45" t="s">
        <v>162</v>
      </c>
    </row>
    <row r="17" spans="1:16" ht="24.95" customHeight="1" x14ac:dyDescent="0.15">
      <c r="A17" s="16"/>
      <c r="B17" s="14"/>
      <c r="C17" s="10"/>
      <c r="D17" s="14"/>
      <c r="E17" s="14"/>
      <c r="F17" s="10"/>
      <c r="G17" s="15"/>
      <c r="H17" s="15"/>
      <c r="I17" s="10"/>
      <c r="J17" s="10"/>
      <c r="K17" s="10"/>
      <c r="L17" s="10"/>
      <c r="M17" s="10"/>
      <c r="N17" s="10"/>
      <c r="O17" s="10"/>
      <c r="P17" s="14"/>
    </row>
    <row r="18" spans="1:16" ht="24.95" customHeight="1" x14ac:dyDescent="0.1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</row>
  </sheetData>
  <mergeCells count="11">
    <mergeCell ref="A6:A7"/>
    <mergeCell ref="B6:B7"/>
    <mergeCell ref="C6:C7"/>
    <mergeCell ref="D6:D7"/>
    <mergeCell ref="H4:J4"/>
    <mergeCell ref="E6:E7"/>
    <mergeCell ref="P6:P7"/>
    <mergeCell ref="O6:O7"/>
    <mergeCell ref="F6:H6"/>
    <mergeCell ref="I6:K6"/>
    <mergeCell ref="L6:N6"/>
  </mergeCells>
  <phoneticPr fontId="24"/>
  <pageMargins left="0" right="0" top="0.70866141732283472" bottom="0" header="0" footer="0"/>
  <pageSetup paperSize="9" scale="8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24</vt:i4>
      </vt:variant>
    </vt:vector>
  </HeadingPairs>
  <TitlesOfParts>
    <vt:vector size="53" baseType="lpstr">
      <vt:lpstr>0101</vt:lpstr>
      <vt:lpstr>0103</vt:lpstr>
      <vt:lpstr>0104</vt:lpstr>
      <vt:lpstr>0105</vt:lpstr>
      <vt:lpstr>0105-2</vt:lpstr>
      <vt:lpstr>0105-3</vt:lpstr>
      <vt:lpstr>0105-4</vt:lpstr>
      <vt:lpstr>0106</vt:lpstr>
      <vt:lpstr>0107</vt:lpstr>
      <vt:lpstr>0108</vt:lpstr>
      <vt:lpstr>0110</vt:lpstr>
      <vt:lpstr>0112(厨房)</vt:lpstr>
      <vt:lpstr>0114(掲示)</vt:lpstr>
      <vt:lpstr>0114(事務)</vt:lpstr>
      <vt:lpstr>0116</vt:lpstr>
      <vt:lpstr>0199</vt:lpstr>
      <vt:lpstr>0301</vt:lpstr>
      <vt:lpstr>0303</vt:lpstr>
      <vt:lpstr>0305</vt:lpstr>
      <vt:lpstr>0320(車椅子)</vt:lpstr>
      <vt:lpstr>0501</vt:lpstr>
      <vt:lpstr>0502</vt:lpstr>
      <vt:lpstr>0503</vt:lpstr>
      <vt:lpstr>0505</vt:lpstr>
      <vt:lpstr>0606</vt:lpstr>
      <vt:lpstr>0702</vt:lpstr>
      <vt:lpstr>0707</vt:lpstr>
      <vt:lpstr>1001</vt:lpstr>
      <vt:lpstr>1002</vt:lpstr>
      <vt:lpstr>'0103'!Print_Area</vt:lpstr>
      <vt:lpstr>'0104'!Print_Area</vt:lpstr>
      <vt:lpstr>'0105'!Print_Area</vt:lpstr>
      <vt:lpstr>'0105-2'!Print_Area</vt:lpstr>
      <vt:lpstr>'0105-3'!Print_Area</vt:lpstr>
      <vt:lpstr>'0105-4'!Print_Area</vt:lpstr>
      <vt:lpstr>'0114(事務)'!Print_Area</vt:lpstr>
      <vt:lpstr>'0301'!Print_Area</vt:lpstr>
      <vt:lpstr>'0303'!Print_Area</vt:lpstr>
      <vt:lpstr>'0305'!Print_Area</vt:lpstr>
      <vt:lpstr>'0320(車椅子)'!Print_Area</vt:lpstr>
      <vt:lpstr>'0501'!Print_Area</vt:lpstr>
      <vt:lpstr>'0502'!Print_Area</vt:lpstr>
      <vt:lpstr>'0503'!Print_Area</vt:lpstr>
      <vt:lpstr>'0505'!Print_Area</vt:lpstr>
      <vt:lpstr>'0606'!Print_Area</vt:lpstr>
      <vt:lpstr>'0702'!Print_Area</vt:lpstr>
      <vt:lpstr>'0707'!Print_Area</vt:lpstr>
      <vt:lpstr>'1001'!Print_Area</vt:lpstr>
      <vt:lpstr>'1002'!Print_Area</vt:lpstr>
      <vt:lpstr>'0105'!Print_Titles</vt:lpstr>
      <vt:lpstr>'0105-2'!Print_Titles</vt:lpstr>
      <vt:lpstr>'0105-4'!Print_Titles</vt:lpstr>
      <vt:lpstr>'0501'!Print_Titles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大竹 遥</dc:creator>
  <cp:keywords/>
  <dc:description/>
  <cp:lastModifiedBy>大竹 遥</cp:lastModifiedBy>
  <cp:lastPrinted>2024-11-12T06:49:55Z</cp:lastPrinted>
  <dcterms:created xsi:type="dcterms:W3CDTF">2000-04-04T04:48:40Z</dcterms:created>
  <dcterms:modified xsi:type="dcterms:W3CDTF">2024-12-05T11:07:55Z</dcterms:modified>
  <cp:category/>
</cp:coreProperties>
</file>