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0370" yWindow="330" windowWidth="29040" windowHeight="15720" activeTab="3"/>
  </bookViews>
  <sheets>
    <sheet name="農業専用地区" sheetId="4" r:id="rId1"/>
    <sheet name="恵みの里" sheetId="2" r:id="rId2"/>
    <sheet name="ふるさと村" sheetId="3" r:id="rId3"/>
    <sheet name="防災協力農地登録面積" sheetId="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J3" i="1"/>
  <c r="I3" i="1"/>
  <c r="E3" i="1"/>
  <c r="D3" i="1"/>
  <c r="C3" i="1"/>
  <c r="B3" i="1"/>
</calcChain>
</file>

<file path=xl/sharedStrings.xml><?xml version="1.0" encoding="utf-8"?>
<sst xmlns="http://schemas.openxmlformats.org/spreadsheetml/2006/main" count="123" uniqueCount="101">
  <si>
    <t>防災協力農地登録面積</t>
    <rPh sb="0" eb="2">
      <t>ボウサイ</t>
    </rPh>
    <rPh sb="2" eb="4">
      <t>キョウリョク</t>
    </rPh>
    <rPh sb="4" eb="6">
      <t>ノウチ</t>
    </rPh>
    <rPh sb="6" eb="8">
      <t>トウロク</t>
    </rPh>
    <rPh sb="8" eb="10">
      <t>メンセキ</t>
    </rPh>
    <phoneticPr fontId="1"/>
  </si>
  <si>
    <t>地区数</t>
    <rPh sb="0" eb="2">
      <t>チク</t>
    </rPh>
    <rPh sb="2" eb="3">
      <t>スウ</t>
    </rPh>
    <phoneticPr fontId="1"/>
  </si>
  <si>
    <t>面積</t>
    <rPh sb="0" eb="2">
      <t>メンセキ</t>
    </rPh>
    <phoneticPr fontId="1"/>
  </si>
  <si>
    <t>面積（ha）</t>
    <rPh sb="0" eb="2">
      <t>メンセキ</t>
    </rPh>
    <phoneticPr fontId="1"/>
  </si>
  <si>
    <t>寺家ふるさと村</t>
    <rPh sb="0" eb="2">
      <t>ジケ</t>
    </rPh>
    <rPh sb="6" eb="7">
      <t>ムラ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</si>
  <si>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</si>
  <si>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</si>
  <si>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指定年</t>
    <rPh sb="0" eb="2">
      <t>シテイ</t>
    </rPh>
    <rPh sb="2" eb="3">
      <t>ネン</t>
    </rPh>
    <phoneticPr fontId="1"/>
  </si>
  <si>
    <t>青葉区寺家町</t>
    <rPh sb="0" eb="3">
      <t>アオバク</t>
    </rPh>
    <rPh sb="3" eb="6">
      <t>ジケチョウ</t>
    </rPh>
    <phoneticPr fontId="1"/>
  </si>
  <si>
    <t>86.1ha</t>
    <phoneticPr fontId="1"/>
  </si>
  <si>
    <t>昭和58年</t>
    <rPh sb="0" eb="2">
      <t>ショウワ</t>
    </rPh>
    <rPh sb="4" eb="5">
      <t>ネン</t>
    </rPh>
    <phoneticPr fontId="1"/>
  </si>
  <si>
    <t>舞岡ふるさと村</t>
    <rPh sb="0" eb="2">
      <t>マイオカ</t>
    </rPh>
    <rPh sb="6" eb="7">
      <t>ムラ</t>
    </rPh>
    <phoneticPr fontId="1"/>
  </si>
  <si>
    <t>102.6ha</t>
    <phoneticPr fontId="1"/>
  </si>
  <si>
    <t>平成２年</t>
    <rPh sb="0" eb="2">
      <t>ヘイセイ</t>
    </rPh>
    <rPh sb="3" eb="4">
      <t>ネン</t>
    </rPh>
    <phoneticPr fontId="1"/>
  </si>
  <si>
    <t>＜推移＞</t>
    <rPh sb="1" eb="3">
      <t>スイイ</t>
    </rPh>
    <phoneticPr fontId="1"/>
  </si>
  <si>
    <t>＜地区別概要＞</t>
    <rPh sb="1" eb="3">
      <t>チク</t>
    </rPh>
    <rPh sb="3" eb="4">
      <t>ベツ</t>
    </rPh>
    <rPh sb="4" eb="6">
      <t>ガイヨウ</t>
    </rPh>
    <phoneticPr fontId="1"/>
  </si>
  <si>
    <t>池辺農業専用地区</t>
    <phoneticPr fontId="1"/>
  </si>
  <si>
    <t>東方農業専用地区</t>
    <phoneticPr fontId="1"/>
  </si>
  <si>
    <t>大熊農業専用地区</t>
    <phoneticPr fontId="1"/>
  </si>
  <si>
    <t>新羽大熊農業専用地区</t>
    <phoneticPr fontId="1"/>
  </si>
  <si>
    <t>菅田羽沢農業専用地区</t>
    <phoneticPr fontId="1"/>
  </si>
  <si>
    <t>東俣野農業専用地区</t>
    <phoneticPr fontId="1"/>
  </si>
  <si>
    <t>西谷農業専用地区</t>
    <phoneticPr fontId="1"/>
  </si>
  <si>
    <t>氷取沢農業専用地区</t>
    <phoneticPr fontId="1"/>
  </si>
  <si>
    <t>田谷・長尾台農業専用地区</t>
    <phoneticPr fontId="1"/>
  </si>
  <si>
    <t>野庭農業専用地区</t>
    <phoneticPr fontId="1"/>
  </si>
  <si>
    <t>中田農業専用地区</t>
    <phoneticPr fontId="1"/>
  </si>
  <si>
    <t>並木谷農業専用地区</t>
    <phoneticPr fontId="1"/>
  </si>
  <si>
    <t>上川井農業専用地区</t>
    <phoneticPr fontId="1"/>
  </si>
  <si>
    <t>上瀬谷農業専用地区</t>
    <phoneticPr fontId="1"/>
  </si>
  <si>
    <t>舞岡農業専用地区</t>
    <phoneticPr fontId="1"/>
  </si>
  <si>
    <t>小雀農業専用地区</t>
    <phoneticPr fontId="1"/>
  </si>
  <si>
    <t>鴨居東本郷農業専用地区</t>
    <phoneticPr fontId="1"/>
  </si>
  <si>
    <t>寺家農業専用地区</t>
    <phoneticPr fontId="1"/>
  </si>
  <si>
    <t>平戸農業専用地区</t>
    <phoneticPr fontId="1"/>
  </si>
  <si>
    <t>鴨居原農業専用地区</t>
    <phoneticPr fontId="1"/>
  </si>
  <si>
    <t>柴農業専用地区</t>
    <phoneticPr fontId="1"/>
  </si>
  <si>
    <t>保木農業専用地区</t>
    <phoneticPr fontId="1"/>
  </si>
  <si>
    <t>佐江戸宮原農業専用地区</t>
    <phoneticPr fontId="1"/>
  </si>
  <si>
    <t>北八朔農業専用地区</t>
    <phoneticPr fontId="1"/>
  </si>
  <si>
    <t>長津田台農業専用地区</t>
    <phoneticPr fontId="1"/>
  </si>
  <si>
    <t>十日市場農業専用地区</t>
    <phoneticPr fontId="1"/>
  </si>
  <si>
    <t>都筑区</t>
    <rPh sb="0" eb="3">
      <t>ツヅキク</t>
    </rPh>
    <phoneticPr fontId="1"/>
  </si>
  <si>
    <t>牛久保農業専用地区</t>
    <phoneticPr fontId="1"/>
  </si>
  <si>
    <t>年度</t>
    <rPh sb="0" eb="2">
      <t>ネンド</t>
    </rPh>
    <phoneticPr fontId="1"/>
  </si>
  <si>
    <t>折本農業専用地区</t>
    <rPh sb="0" eb="2">
      <t>オリモト</t>
    </rPh>
    <rPh sb="2" eb="4">
      <t>ノウギョウ</t>
    </rPh>
    <rPh sb="4" eb="6">
      <t>センヨウ</t>
    </rPh>
    <rPh sb="6" eb="8">
      <t>チク</t>
    </rPh>
    <phoneticPr fontId="1"/>
  </si>
  <si>
    <t>神奈川区</t>
    <rPh sb="0" eb="3">
      <t>カナガワ</t>
    </rPh>
    <rPh sb="3" eb="4">
      <t>ク</t>
    </rPh>
    <phoneticPr fontId="1"/>
  </si>
  <si>
    <t>戸塚区</t>
    <rPh sb="0" eb="3">
      <t>トツカク</t>
    </rPh>
    <phoneticPr fontId="1"/>
  </si>
  <si>
    <t>保土ケ谷区・旭区</t>
    <rPh sb="0" eb="5">
      <t>ホドガヤク</t>
    </rPh>
    <rPh sb="6" eb="8">
      <t>アサヒク</t>
    </rPh>
    <phoneticPr fontId="1"/>
  </si>
  <si>
    <t>磯子区</t>
    <rPh sb="0" eb="3">
      <t>イソゴク</t>
    </rPh>
    <phoneticPr fontId="1"/>
  </si>
  <si>
    <t>栄区</t>
    <rPh sb="0" eb="2">
      <t>サカエク</t>
    </rPh>
    <phoneticPr fontId="1"/>
  </si>
  <si>
    <t>港南区</t>
    <rPh sb="0" eb="3">
      <t>コウナンク</t>
    </rPh>
    <phoneticPr fontId="1"/>
  </si>
  <si>
    <t>泉区</t>
    <rPh sb="0" eb="2">
      <t>イズミク</t>
    </rPh>
    <phoneticPr fontId="1"/>
  </si>
  <si>
    <t>旭区</t>
    <rPh sb="0" eb="2">
      <t>アサヒク</t>
    </rPh>
    <phoneticPr fontId="1"/>
  </si>
  <si>
    <t>瀬谷区</t>
    <rPh sb="0" eb="3">
      <t>セヤク</t>
    </rPh>
    <phoneticPr fontId="1"/>
  </si>
  <si>
    <t>緑区</t>
    <rPh sb="0" eb="2">
      <t>ミドリク</t>
    </rPh>
    <phoneticPr fontId="1"/>
  </si>
  <si>
    <t>青葉区</t>
    <rPh sb="0" eb="3">
      <t>アオバク</t>
    </rPh>
    <phoneticPr fontId="1"/>
  </si>
  <si>
    <t>緑区・神奈川区</t>
    <rPh sb="0" eb="2">
      <t>ミドリク</t>
    </rPh>
    <rPh sb="3" eb="7">
      <t>カナガワク</t>
    </rPh>
    <phoneticPr fontId="1"/>
  </si>
  <si>
    <t>金沢区</t>
    <rPh sb="0" eb="3">
      <t>カナザワク</t>
    </rPh>
    <phoneticPr fontId="1"/>
  </si>
  <si>
    <t>田奈恵みの里</t>
    <rPh sb="0" eb="2">
      <t>タナ</t>
    </rPh>
    <rPh sb="2" eb="3">
      <t>メグ</t>
    </rPh>
    <rPh sb="5" eb="6">
      <t>サト</t>
    </rPh>
    <phoneticPr fontId="1"/>
  </si>
  <si>
    <t>緑区・青葉区の一部</t>
    <rPh sb="0" eb="2">
      <t>ミドリク</t>
    </rPh>
    <rPh sb="3" eb="6">
      <t>アオバク</t>
    </rPh>
    <rPh sb="7" eb="9">
      <t>イチブ</t>
    </rPh>
    <phoneticPr fontId="1"/>
  </si>
  <si>
    <t>1600ha</t>
    <phoneticPr fontId="1"/>
  </si>
  <si>
    <t>平成11年</t>
    <rPh sb="0" eb="2">
      <t>ヘイセイ</t>
    </rPh>
    <rPh sb="4" eb="5">
      <t>ネン</t>
    </rPh>
    <phoneticPr fontId="1"/>
  </si>
  <si>
    <t>都岡地区恵みの里</t>
    <rPh sb="0" eb="2">
      <t>ツオカ</t>
    </rPh>
    <rPh sb="2" eb="4">
      <t>チク</t>
    </rPh>
    <rPh sb="4" eb="5">
      <t>メグ</t>
    </rPh>
    <rPh sb="7" eb="8">
      <t>サト</t>
    </rPh>
    <phoneticPr fontId="1"/>
  </si>
  <si>
    <t>旭区の一部</t>
    <rPh sb="0" eb="2">
      <t>アサヒク</t>
    </rPh>
    <rPh sb="3" eb="5">
      <t>イチブ</t>
    </rPh>
    <phoneticPr fontId="1"/>
  </si>
  <si>
    <t>1820ha</t>
    <phoneticPr fontId="1"/>
  </si>
  <si>
    <t>平成12年</t>
    <rPh sb="0" eb="2">
      <t>ヘイセイ</t>
    </rPh>
    <rPh sb="4" eb="5">
      <t>ネン</t>
    </rPh>
    <phoneticPr fontId="1"/>
  </si>
  <si>
    <t>新治恵みの里</t>
    <rPh sb="0" eb="2">
      <t>ニイハル</t>
    </rPh>
    <rPh sb="2" eb="3">
      <t>メグ</t>
    </rPh>
    <rPh sb="5" eb="6">
      <t>サト</t>
    </rPh>
    <phoneticPr fontId="1"/>
  </si>
  <si>
    <t>緑区新治町・三保町</t>
    <rPh sb="0" eb="2">
      <t>ミドリク</t>
    </rPh>
    <rPh sb="2" eb="5">
      <t>ニイハルチョウ</t>
    </rPh>
    <rPh sb="6" eb="9">
      <t>ミホチョウ</t>
    </rPh>
    <phoneticPr fontId="1"/>
  </si>
  <si>
    <t>160ha</t>
    <phoneticPr fontId="1"/>
  </si>
  <si>
    <t>平成17年</t>
    <rPh sb="0" eb="2">
      <t>ヘイセイ</t>
    </rPh>
    <rPh sb="4" eb="5">
      <t>ネン</t>
    </rPh>
    <phoneticPr fontId="1"/>
  </si>
  <si>
    <t>柴シーサイド恵みの里</t>
    <rPh sb="0" eb="1">
      <t>シバ</t>
    </rPh>
    <rPh sb="6" eb="7">
      <t>メグ</t>
    </rPh>
    <rPh sb="9" eb="10">
      <t>サト</t>
    </rPh>
    <phoneticPr fontId="1"/>
  </si>
  <si>
    <t>80ha</t>
    <phoneticPr fontId="1"/>
  </si>
  <si>
    <t>平成27年</t>
    <rPh sb="0" eb="2">
      <t>ヘイセイ</t>
    </rPh>
    <rPh sb="4" eb="5">
      <t>ネン</t>
    </rPh>
    <phoneticPr fontId="1"/>
  </si>
  <si>
    <t>北八朔恵みの里</t>
    <rPh sb="0" eb="1">
      <t>キタ</t>
    </rPh>
    <rPh sb="1" eb="3">
      <t>ハッサク</t>
    </rPh>
    <rPh sb="3" eb="4">
      <t>メグ</t>
    </rPh>
    <rPh sb="6" eb="7">
      <t>サト</t>
    </rPh>
    <phoneticPr fontId="1"/>
  </si>
  <si>
    <t>緑区北八朔町</t>
    <rPh sb="0" eb="2">
      <t>ミドリク</t>
    </rPh>
    <rPh sb="2" eb="6">
      <t>キタハッサクチョウ</t>
    </rPh>
    <phoneticPr fontId="1"/>
  </si>
  <si>
    <t>152ha</t>
    <phoneticPr fontId="1"/>
  </si>
  <si>
    <t>令和２年</t>
    <rPh sb="0" eb="2">
      <t>レイワ</t>
    </rPh>
    <rPh sb="3" eb="4">
      <t>ネン</t>
    </rPh>
    <phoneticPr fontId="1"/>
  </si>
  <si>
    <t>2010(H22)</t>
    <phoneticPr fontId="1"/>
  </si>
  <si>
    <t>2011(H23)</t>
    <phoneticPr fontId="1"/>
  </si>
  <si>
    <t>2012(H24)</t>
    <phoneticPr fontId="1"/>
  </si>
  <si>
    <t>2013(H25)</t>
    <phoneticPr fontId="1"/>
  </si>
  <si>
    <t>2014(H26)</t>
    <phoneticPr fontId="1"/>
  </si>
  <si>
    <t>2015(H27)</t>
    <phoneticPr fontId="1"/>
  </si>
  <si>
    <t>2016(H28)</t>
    <phoneticPr fontId="1"/>
  </si>
  <si>
    <t>2017(H29)</t>
    <phoneticPr fontId="1"/>
  </si>
  <si>
    <t>2018(H30)</t>
    <phoneticPr fontId="1"/>
  </si>
  <si>
    <t>2019(R1)</t>
    <phoneticPr fontId="1"/>
  </si>
  <si>
    <t>※小数点以下は切り捨て</t>
    <rPh sb="1" eb="4">
      <t>ショウスウテン</t>
    </rPh>
    <rPh sb="4" eb="6">
      <t>イカ</t>
    </rPh>
    <rPh sb="7" eb="8">
      <t>キ</t>
    </rPh>
    <rPh sb="9" eb="10">
      <t>ス</t>
    </rPh>
    <phoneticPr fontId="1"/>
  </si>
  <si>
    <t>都筑区・港北区</t>
    <rPh sb="0" eb="3">
      <t>ツヅキク</t>
    </rPh>
    <rPh sb="4" eb="7">
      <t>コウホクク</t>
    </rPh>
    <phoneticPr fontId="1"/>
  </si>
  <si>
    <r>
      <t>面積（ha）</t>
    </r>
    <r>
      <rPr>
        <vertAlign val="superscript"/>
        <sz val="11"/>
        <rFont val="ＭＳ Ｐゴシック"/>
        <family val="3"/>
        <charset val="128"/>
        <scheme val="minor"/>
      </rPr>
      <t>※</t>
    </r>
    <rPh sb="0" eb="2">
      <t>メンセキ</t>
    </rPh>
    <phoneticPr fontId="1"/>
  </si>
  <si>
    <t>2020(R2)</t>
    <phoneticPr fontId="1"/>
  </si>
  <si>
    <t>2021(R3)</t>
    <phoneticPr fontId="1"/>
  </si>
  <si>
    <t>2022(R4)</t>
    <phoneticPr fontId="1"/>
  </si>
  <si>
    <t>追記</t>
    <rPh sb="0" eb="2">
      <t>ツイキ</t>
    </rPh>
    <phoneticPr fontId="1"/>
  </si>
  <si>
    <r>
      <t>「農業専用地区」指定状況　</t>
    </r>
    <r>
      <rPr>
        <sz val="11"/>
        <color rgb="FFFF0000"/>
        <rFont val="ＭＳ Ｐゴシック"/>
        <family val="3"/>
        <charset val="128"/>
        <scheme val="minor"/>
      </rPr>
      <t>（2024年3月31日時点）</t>
    </r>
    <rPh sb="1" eb="7">
      <t>ノウギョウセンヨウチク</t>
    </rPh>
    <rPh sb="8" eb="10">
      <t>シテイ</t>
    </rPh>
    <rPh sb="10" eb="12">
      <t>ジョウキョウ</t>
    </rPh>
    <phoneticPr fontId="1"/>
  </si>
  <si>
    <r>
      <t>金沢区柴町</t>
    </r>
    <r>
      <rPr>
        <sz val="11"/>
        <color rgb="FFFF0000"/>
        <rFont val="ＭＳ Ｐゴシック"/>
        <family val="3"/>
        <charset val="128"/>
        <scheme val="minor"/>
      </rPr>
      <t>・長浜の一部</t>
    </r>
    <rPh sb="0" eb="3">
      <t>カナザワク</t>
    </rPh>
    <rPh sb="3" eb="4">
      <t>シバ</t>
    </rPh>
    <rPh sb="4" eb="5">
      <t>マチ</t>
    </rPh>
    <rPh sb="6" eb="8">
      <t>ナガハマ</t>
    </rPh>
    <rPh sb="9" eb="11">
      <t>イチブ</t>
    </rPh>
    <phoneticPr fontId="1"/>
  </si>
  <si>
    <r>
      <t>「恵みの里」指定状況</t>
    </r>
    <r>
      <rPr>
        <sz val="11"/>
        <color rgb="FFFF0000"/>
        <rFont val="ＭＳ Ｐゴシック"/>
        <family val="3"/>
        <charset val="128"/>
        <scheme val="minor"/>
      </rPr>
      <t>　（2024年3月31日時点）</t>
    </r>
    <rPh sb="1" eb="2">
      <t>メグ</t>
    </rPh>
    <rPh sb="4" eb="5">
      <t>サト</t>
    </rPh>
    <rPh sb="6" eb="8">
      <t>シテイ</t>
    </rPh>
    <rPh sb="8" eb="10">
      <t>ジョウキョウ</t>
    </rPh>
    <rPh sb="16" eb="17">
      <t>ネン</t>
    </rPh>
    <rPh sb="18" eb="19">
      <t>ガツ</t>
    </rPh>
    <rPh sb="21" eb="22">
      <t>ニチ</t>
    </rPh>
    <rPh sb="22" eb="24">
      <t>ジテン</t>
    </rPh>
    <phoneticPr fontId="1"/>
  </si>
  <si>
    <r>
      <t>戸塚区舞岡</t>
    </r>
    <r>
      <rPr>
        <sz val="11"/>
        <color rgb="FFFF0000"/>
        <rFont val="ＭＳ Ｐゴシック"/>
        <family val="3"/>
        <charset val="128"/>
        <scheme val="minor"/>
      </rPr>
      <t>町</t>
    </r>
    <rPh sb="0" eb="3">
      <t>トツカク</t>
    </rPh>
    <rPh sb="3" eb="5">
      <t>マイオカ</t>
    </rPh>
    <rPh sb="5" eb="6">
      <t>チョウ</t>
    </rPh>
    <phoneticPr fontId="1"/>
  </si>
  <si>
    <r>
      <t>「ふるさと村」指定状況　</t>
    </r>
    <r>
      <rPr>
        <sz val="11"/>
        <color rgb="FFFF0000"/>
        <rFont val="ＭＳ Ｐゴシック"/>
        <family val="3"/>
        <charset val="128"/>
        <scheme val="minor"/>
      </rPr>
      <t>（2024年3月31日時点）</t>
    </r>
    <rPh sb="5" eb="6">
      <t>ムラ</t>
    </rPh>
    <rPh sb="7" eb="9">
      <t>シテイ</t>
    </rPh>
    <rPh sb="9" eb="11">
      <t>ジョウキョウ</t>
    </rPh>
    <rPh sb="17" eb="18">
      <t>ネン</t>
    </rPh>
    <rPh sb="19" eb="20">
      <t>ガツ</t>
    </rPh>
    <rPh sb="22" eb="23">
      <t>ニチ</t>
    </rPh>
    <rPh sb="23" eb="25">
      <t>ジテン</t>
    </rPh>
    <phoneticPr fontId="1"/>
  </si>
  <si>
    <t>2023(R5)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</si>
</sst>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2"/>
      <scheme val="minor"/>
    </font>
    <font>
      <vertAlign val="superscript"/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0" xfId="0" applyBorder="1"/>
    <xf numFmtId="0" fontId="3" fillId="0" borderId="1" xfId="0" applyFont="1" applyFill="1" applyBorder="1"/>
    <xf numFmtId="0" fontId="2" fillId="0" borderId="0" xfId="0" applyFont="1"/>
    <xf numFmtId="0" fontId="3" fillId="0" borderId="1" xfId="0" applyFont="1" applyBorder="1"/>
    <xf numFmtId="57" fontId="3" fillId="0" borderId="1" xfId="0" applyNumberFormat="1" applyFont="1" applyBorder="1" applyAlignment="1">
      <alignment horizontal="right"/>
    </xf>
    <xf numFmtId="0" fontId="3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6" fillId="0" borderId="1" xfId="0" applyFont="1" applyBorder="1"/>
    <xf numFmtId="0" fontId="7" fillId="0" borderId="0" xfId="0" applyFont="1"/>
    <xf numFmtId="0" fontId="6" fillId="0" borderId="0" xfId="0" applyFont="1"/>
    <xf numFmtId="0" fontId="3" fillId="0" borderId="1" xfId="0" applyFont="1" applyBorder="1" applyAlignment="1">
      <alignment shrinkToFit="1"/>
    </xf>
    <xf numFmtId="0" fontId="0" fillId="0" borderId="1" xfId="0" applyFont="1" applyFill="1" applyBorder="1" applyAlignment="1">
      <alignment horizontal="center"/>
    </xf>
    <xf numFmtId="0" fontId="8" fillId="0" borderId="1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G10" sqref="G10"/>
    </sheetView>
  </sheetViews>
  <sheetFormatPr defaultRowHeight="13.5" x14ac:dyDescent="0.15"/>
  <cols>
    <col min="1" max="3" width="9.125" bestFit="1" customWidth="1"/>
    <col min="5" max="5" width="22.75" customWidth="1"/>
    <col min="6" max="6" width="16.125" bestFit="1" customWidth="1"/>
    <col min="7" max="7" width="9.125" bestFit="1" customWidth="1"/>
    <col min="8" max="8" width="9.375" bestFit="1" customWidth="1"/>
  </cols>
  <sheetData>
    <row r="1" spans="1:8" x14ac:dyDescent="0.15">
      <c r="A1" s="4" t="s">
        <v>95</v>
      </c>
      <c r="B1" s="4"/>
      <c r="C1" s="4"/>
      <c r="D1" s="4"/>
      <c r="E1" s="4"/>
      <c r="F1" s="4"/>
      <c r="G1" s="4"/>
      <c r="H1" s="4"/>
    </row>
    <row r="2" spans="1:8" x14ac:dyDescent="0.15">
      <c r="A2" s="4" t="s">
        <v>14</v>
      </c>
      <c r="B2" s="4"/>
      <c r="C2" s="4"/>
      <c r="D2" s="4"/>
      <c r="E2" s="4" t="s">
        <v>15</v>
      </c>
      <c r="F2" s="4"/>
      <c r="G2" s="4"/>
      <c r="H2" s="4"/>
    </row>
    <row r="3" spans="1:8" x14ac:dyDescent="0.15">
      <c r="A3" s="5"/>
      <c r="B3" s="5" t="s">
        <v>1</v>
      </c>
      <c r="C3" s="5" t="s">
        <v>3</v>
      </c>
      <c r="D3" s="4"/>
      <c r="E3" s="5" t="s">
        <v>5</v>
      </c>
      <c r="F3" s="5" t="s">
        <v>6</v>
      </c>
      <c r="G3" s="5" t="s">
        <v>3</v>
      </c>
      <c r="H3" s="5" t="s">
        <v>7</v>
      </c>
    </row>
    <row r="4" spans="1:8" x14ac:dyDescent="0.15">
      <c r="A4" s="5">
        <v>2010</v>
      </c>
      <c r="B4" s="5">
        <v>27</v>
      </c>
      <c r="C4" s="5">
        <v>1033</v>
      </c>
      <c r="D4" s="4"/>
      <c r="E4" s="5" t="s">
        <v>16</v>
      </c>
      <c r="F4" s="5" t="s">
        <v>42</v>
      </c>
      <c r="G4" s="5">
        <v>60</v>
      </c>
      <c r="H4" s="6">
        <v>25470</v>
      </c>
    </row>
    <row r="5" spans="1:8" x14ac:dyDescent="0.15">
      <c r="A5" s="5">
        <v>2011</v>
      </c>
      <c r="B5" s="5">
        <v>27</v>
      </c>
      <c r="C5" s="5">
        <v>1044.8</v>
      </c>
      <c r="D5" s="4"/>
      <c r="E5" s="5" t="s">
        <v>17</v>
      </c>
      <c r="F5" s="5" t="s">
        <v>42</v>
      </c>
      <c r="G5" s="5">
        <v>60</v>
      </c>
      <c r="H5" s="6">
        <v>25470</v>
      </c>
    </row>
    <row r="6" spans="1:8" x14ac:dyDescent="0.15">
      <c r="A6" s="5">
        <v>2012</v>
      </c>
      <c r="B6" s="5">
        <v>27</v>
      </c>
      <c r="C6" s="5">
        <v>1048.5</v>
      </c>
      <c r="D6" s="4"/>
      <c r="E6" s="5" t="s">
        <v>45</v>
      </c>
      <c r="F6" s="5" t="s">
        <v>42</v>
      </c>
      <c r="G6" s="5">
        <v>43</v>
      </c>
      <c r="H6" s="6">
        <v>25470</v>
      </c>
    </row>
    <row r="7" spans="1:8" x14ac:dyDescent="0.15">
      <c r="A7" s="5">
        <v>2013</v>
      </c>
      <c r="B7" s="5">
        <v>27</v>
      </c>
      <c r="C7" s="5">
        <v>1048.5</v>
      </c>
      <c r="D7" s="4"/>
      <c r="E7" s="5" t="s">
        <v>18</v>
      </c>
      <c r="F7" s="5" t="s">
        <v>42</v>
      </c>
      <c r="G7" s="5">
        <v>20</v>
      </c>
      <c r="H7" s="6">
        <v>25470</v>
      </c>
    </row>
    <row r="8" spans="1:8" x14ac:dyDescent="0.15">
      <c r="A8" s="5">
        <v>2014</v>
      </c>
      <c r="B8" s="5">
        <v>27</v>
      </c>
      <c r="C8" s="5">
        <v>1048.5</v>
      </c>
      <c r="D8" s="4"/>
      <c r="E8" s="5" t="s">
        <v>19</v>
      </c>
      <c r="F8" s="5" t="s">
        <v>89</v>
      </c>
      <c r="G8" s="5">
        <v>23</v>
      </c>
      <c r="H8" s="6">
        <v>25470</v>
      </c>
    </row>
    <row r="9" spans="1:8" x14ac:dyDescent="0.15">
      <c r="A9" s="5">
        <v>2015</v>
      </c>
      <c r="B9" s="5">
        <v>27</v>
      </c>
      <c r="C9" s="5">
        <v>1071</v>
      </c>
      <c r="D9" s="4"/>
      <c r="E9" s="5" t="s">
        <v>43</v>
      </c>
      <c r="F9" s="5" t="s">
        <v>42</v>
      </c>
      <c r="G9" s="5">
        <v>24</v>
      </c>
      <c r="H9" s="6">
        <v>25470</v>
      </c>
    </row>
    <row r="10" spans="1:8" x14ac:dyDescent="0.15">
      <c r="A10" s="5">
        <v>2016</v>
      </c>
      <c r="B10" s="5">
        <v>28</v>
      </c>
      <c r="C10" s="5">
        <v>1071</v>
      </c>
      <c r="D10" s="4"/>
      <c r="E10" s="5" t="s">
        <v>20</v>
      </c>
      <c r="F10" s="5" t="s">
        <v>46</v>
      </c>
      <c r="G10" s="5">
        <v>61.6</v>
      </c>
      <c r="H10" s="6">
        <v>26389</v>
      </c>
    </row>
    <row r="11" spans="1:8" x14ac:dyDescent="0.15">
      <c r="A11" s="5">
        <v>2017</v>
      </c>
      <c r="B11" s="5">
        <v>28</v>
      </c>
      <c r="C11" s="5">
        <v>1071</v>
      </c>
      <c r="D11" s="4"/>
      <c r="E11" s="5" t="s">
        <v>21</v>
      </c>
      <c r="F11" s="5" t="s">
        <v>47</v>
      </c>
      <c r="G11" s="5">
        <v>65.7</v>
      </c>
      <c r="H11" s="6">
        <v>26389</v>
      </c>
    </row>
    <row r="12" spans="1:8" x14ac:dyDescent="0.15">
      <c r="A12" s="5">
        <v>2018</v>
      </c>
      <c r="B12" s="5">
        <v>28</v>
      </c>
      <c r="C12" s="5">
        <v>1071</v>
      </c>
      <c r="D12" s="4"/>
      <c r="E12" s="5" t="s">
        <v>22</v>
      </c>
      <c r="F12" s="5" t="s">
        <v>48</v>
      </c>
      <c r="G12" s="5">
        <v>25.2</v>
      </c>
      <c r="H12" s="6">
        <v>26628</v>
      </c>
    </row>
    <row r="13" spans="1:8" x14ac:dyDescent="0.15">
      <c r="A13" s="5">
        <v>2019</v>
      </c>
      <c r="B13" s="5">
        <v>28</v>
      </c>
      <c r="C13" s="5">
        <v>1071</v>
      </c>
      <c r="D13" s="4"/>
      <c r="E13" s="5" t="s">
        <v>23</v>
      </c>
      <c r="F13" s="5" t="s">
        <v>49</v>
      </c>
      <c r="G13" s="5">
        <v>20.9</v>
      </c>
      <c r="H13" s="6">
        <v>26745</v>
      </c>
    </row>
    <row r="14" spans="1:8" x14ac:dyDescent="0.15">
      <c r="A14" s="13">
        <v>2020</v>
      </c>
      <c r="B14" s="13">
        <v>28</v>
      </c>
      <c r="C14" s="13">
        <v>1071</v>
      </c>
      <c r="D14" s="4"/>
      <c r="E14" s="5" t="s">
        <v>24</v>
      </c>
      <c r="F14" s="5" t="s">
        <v>50</v>
      </c>
      <c r="G14" s="5">
        <v>35.1</v>
      </c>
      <c r="H14" s="6">
        <v>26967</v>
      </c>
    </row>
    <row r="15" spans="1:8" x14ac:dyDescent="0.15">
      <c r="A15" s="5">
        <v>2021</v>
      </c>
      <c r="B15" s="5">
        <v>28</v>
      </c>
      <c r="C15" s="5">
        <v>1071.5</v>
      </c>
      <c r="D15" s="4"/>
      <c r="E15" s="5" t="s">
        <v>25</v>
      </c>
      <c r="F15" s="5" t="s">
        <v>51</v>
      </c>
      <c r="G15" s="5">
        <v>43.4</v>
      </c>
      <c r="H15" s="6">
        <v>27755</v>
      </c>
    </row>
    <row r="16" spans="1:8" x14ac:dyDescent="0.15">
      <c r="A16" s="14">
        <v>2022</v>
      </c>
      <c r="B16" s="14">
        <v>28</v>
      </c>
      <c r="C16" s="14">
        <v>1071.5</v>
      </c>
      <c r="D16" s="15" t="s">
        <v>94</v>
      </c>
      <c r="E16" s="5" t="s">
        <v>26</v>
      </c>
      <c r="F16" s="5" t="s">
        <v>52</v>
      </c>
      <c r="G16" s="5">
        <v>40</v>
      </c>
      <c r="H16" s="6">
        <v>27893</v>
      </c>
    </row>
    <row r="17" spans="1:8" x14ac:dyDescent="0.15">
      <c r="A17" s="14">
        <v>2023</v>
      </c>
      <c r="B17" s="14">
        <v>28</v>
      </c>
      <c r="C17" s="14">
        <v>1071.5</v>
      </c>
      <c r="D17" s="16" t="s">
        <v>94</v>
      </c>
      <c r="E17" s="5" t="s">
        <v>27</v>
      </c>
      <c r="F17" s="5" t="s">
        <v>52</v>
      </c>
      <c r="G17" s="5">
        <v>35</v>
      </c>
      <c r="H17" s="6">
        <v>27893</v>
      </c>
    </row>
    <row r="18" spans="1:8" x14ac:dyDescent="0.15">
      <c r="A18" s="4"/>
      <c r="B18" s="4"/>
      <c r="C18" s="4"/>
      <c r="D18" s="4"/>
      <c r="E18" s="5" t="s">
        <v>28</v>
      </c>
      <c r="F18" s="5" t="s">
        <v>53</v>
      </c>
      <c r="G18" s="5">
        <v>35.299999999999997</v>
      </c>
      <c r="H18" s="6">
        <v>28313</v>
      </c>
    </row>
    <row r="19" spans="1:8" x14ac:dyDescent="0.15">
      <c r="A19" s="4"/>
      <c r="B19" s="4"/>
      <c r="C19" s="4"/>
      <c r="D19" s="4"/>
      <c r="E19" s="5" t="s">
        <v>29</v>
      </c>
      <c r="F19" s="5" t="s">
        <v>54</v>
      </c>
      <c r="G19" s="5">
        <v>92</v>
      </c>
      <c r="H19" s="6">
        <v>28313</v>
      </c>
    </row>
    <row r="20" spans="1:8" x14ac:dyDescent="0.15">
      <c r="A20" s="4"/>
      <c r="B20" s="4"/>
      <c r="C20" s="4"/>
      <c r="D20" s="4"/>
      <c r="E20" s="5" t="s">
        <v>30</v>
      </c>
      <c r="F20" s="5" t="s">
        <v>47</v>
      </c>
      <c r="G20" s="5">
        <v>102.7</v>
      </c>
      <c r="H20" s="6">
        <v>29115</v>
      </c>
    </row>
    <row r="21" spans="1:8" x14ac:dyDescent="0.15">
      <c r="A21" s="4"/>
      <c r="B21" s="4"/>
      <c r="C21" s="4"/>
      <c r="D21" s="4"/>
      <c r="E21" s="5" t="s">
        <v>31</v>
      </c>
      <c r="F21" s="5" t="s">
        <v>47</v>
      </c>
      <c r="G21" s="5">
        <v>25.7</v>
      </c>
      <c r="H21" s="6">
        <v>29336</v>
      </c>
    </row>
    <row r="22" spans="1:8" x14ac:dyDescent="0.15">
      <c r="A22" s="4"/>
      <c r="B22" s="4"/>
      <c r="C22" s="4"/>
      <c r="D22" s="4"/>
      <c r="E22" s="5" t="s">
        <v>32</v>
      </c>
      <c r="F22" s="5" t="s">
        <v>55</v>
      </c>
      <c r="G22" s="5">
        <v>19.100000000000001</v>
      </c>
      <c r="H22" s="6">
        <v>29964</v>
      </c>
    </row>
    <row r="23" spans="1:8" x14ac:dyDescent="0.15">
      <c r="A23" s="4"/>
      <c r="B23" s="4"/>
      <c r="C23" s="4"/>
      <c r="D23" s="4"/>
      <c r="E23" s="5" t="s">
        <v>33</v>
      </c>
      <c r="F23" s="5" t="s">
        <v>56</v>
      </c>
      <c r="G23" s="5">
        <v>86.1</v>
      </c>
      <c r="H23" s="6">
        <v>31495</v>
      </c>
    </row>
    <row r="24" spans="1:8" x14ac:dyDescent="0.15">
      <c r="A24" s="4"/>
      <c r="B24" s="4"/>
      <c r="C24" s="4"/>
      <c r="D24" s="4"/>
      <c r="E24" s="5" t="s">
        <v>34</v>
      </c>
      <c r="F24" s="5" t="s">
        <v>47</v>
      </c>
      <c r="G24" s="5">
        <v>8.8000000000000007</v>
      </c>
      <c r="H24" s="6">
        <v>31495</v>
      </c>
    </row>
    <row r="25" spans="1:8" x14ac:dyDescent="0.15">
      <c r="A25" s="4"/>
      <c r="B25" s="4"/>
      <c r="C25" s="4"/>
      <c r="D25" s="4"/>
      <c r="E25" s="5" t="s">
        <v>35</v>
      </c>
      <c r="F25" s="5" t="s">
        <v>57</v>
      </c>
      <c r="G25" s="5">
        <v>17.100000000000001</v>
      </c>
      <c r="H25" s="6">
        <v>31656</v>
      </c>
    </row>
    <row r="26" spans="1:8" x14ac:dyDescent="0.15">
      <c r="A26" s="4"/>
      <c r="B26" s="4"/>
      <c r="C26" s="4"/>
      <c r="D26" s="4"/>
      <c r="E26" s="5" t="s">
        <v>36</v>
      </c>
      <c r="F26" s="5" t="s">
        <v>58</v>
      </c>
      <c r="G26" s="5">
        <v>17.399999999999999</v>
      </c>
      <c r="H26" s="6">
        <v>33327</v>
      </c>
    </row>
    <row r="27" spans="1:8" x14ac:dyDescent="0.15">
      <c r="A27" s="4"/>
      <c r="B27" s="4"/>
      <c r="C27" s="4"/>
      <c r="D27" s="4"/>
      <c r="E27" s="5" t="s">
        <v>37</v>
      </c>
      <c r="F27" s="5" t="s">
        <v>56</v>
      </c>
      <c r="G27" s="5">
        <v>14.7</v>
      </c>
      <c r="H27" s="6">
        <v>33666</v>
      </c>
    </row>
    <row r="28" spans="1:8" x14ac:dyDescent="0.15">
      <c r="A28" s="4"/>
      <c r="B28" s="4"/>
      <c r="C28" s="4"/>
      <c r="D28" s="4"/>
      <c r="E28" s="5" t="s">
        <v>38</v>
      </c>
      <c r="F28" s="5" t="s">
        <v>42</v>
      </c>
      <c r="G28" s="5">
        <v>8.6</v>
      </c>
      <c r="H28" s="6">
        <v>34043</v>
      </c>
    </row>
    <row r="29" spans="1:8" x14ac:dyDescent="0.15">
      <c r="A29" s="4"/>
      <c r="B29" s="4"/>
      <c r="C29" s="4"/>
      <c r="D29" s="4"/>
      <c r="E29" s="5" t="s">
        <v>39</v>
      </c>
      <c r="F29" s="5" t="s">
        <v>55</v>
      </c>
      <c r="G29" s="5">
        <v>39.799999999999997</v>
      </c>
      <c r="H29" s="6">
        <v>35565</v>
      </c>
    </row>
    <row r="30" spans="1:8" x14ac:dyDescent="0.15">
      <c r="A30" s="4"/>
      <c r="B30" s="4"/>
      <c r="C30" s="4"/>
      <c r="D30" s="4"/>
      <c r="E30" s="3" t="s">
        <v>40</v>
      </c>
      <c r="F30" s="5" t="s">
        <v>55</v>
      </c>
      <c r="G30" s="3">
        <v>25.7</v>
      </c>
      <c r="H30" s="6">
        <v>38959</v>
      </c>
    </row>
    <row r="31" spans="1:8" x14ac:dyDescent="0.15">
      <c r="A31" s="4"/>
      <c r="B31" s="4"/>
      <c r="C31" s="4"/>
      <c r="D31" s="4"/>
      <c r="E31" s="3" t="s">
        <v>41</v>
      </c>
      <c r="F31" s="5" t="s">
        <v>55</v>
      </c>
      <c r="G31" s="3">
        <v>21.6</v>
      </c>
      <c r="H31" s="6">
        <v>42013</v>
      </c>
    </row>
  </sheetData>
  <phoneticPr fontId="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60" zoomScaleNormal="160" workbookViewId="0">
      <selection activeCell="C12" sqref="C12"/>
    </sheetView>
  </sheetViews>
  <sheetFormatPr defaultRowHeight="13.5" x14ac:dyDescent="0.15"/>
  <cols>
    <col min="2" max="2" width="20" bestFit="1" customWidth="1"/>
    <col min="3" max="3" width="21.25" customWidth="1"/>
  </cols>
  <sheetData>
    <row r="1" spans="1:5" x14ac:dyDescent="0.15">
      <c r="A1" s="4" t="s">
        <v>97</v>
      </c>
      <c r="B1" s="4"/>
      <c r="C1" s="4"/>
      <c r="D1" s="4"/>
      <c r="E1" s="4"/>
    </row>
    <row r="2" spans="1:5" x14ac:dyDescent="0.15">
      <c r="A2" s="4"/>
      <c r="B2" s="4"/>
      <c r="C2" s="4"/>
      <c r="D2" s="4"/>
      <c r="E2" s="4"/>
    </row>
    <row r="3" spans="1:5" x14ac:dyDescent="0.15">
      <c r="A3" s="4"/>
      <c r="B3" s="5" t="s">
        <v>5</v>
      </c>
      <c r="C3" s="5" t="s">
        <v>6</v>
      </c>
      <c r="D3" s="5" t="s">
        <v>2</v>
      </c>
      <c r="E3" s="5" t="s">
        <v>7</v>
      </c>
    </row>
    <row r="4" spans="1:5" x14ac:dyDescent="0.15">
      <c r="A4" s="7"/>
      <c r="B4" s="5" t="s">
        <v>59</v>
      </c>
      <c r="C4" s="5" t="s">
        <v>60</v>
      </c>
      <c r="D4" s="5" t="s">
        <v>61</v>
      </c>
      <c r="E4" s="5" t="s">
        <v>62</v>
      </c>
    </row>
    <row r="5" spans="1:5" x14ac:dyDescent="0.15">
      <c r="A5" s="7"/>
      <c r="B5" s="5" t="s">
        <v>63</v>
      </c>
      <c r="C5" s="5" t="s">
        <v>64</v>
      </c>
      <c r="D5" s="5" t="s">
        <v>65</v>
      </c>
      <c r="E5" s="5" t="s">
        <v>66</v>
      </c>
    </row>
    <row r="6" spans="1:5" x14ac:dyDescent="0.15">
      <c r="A6" s="4"/>
      <c r="B6" s="5" t="s">
        <v>67</v>
      </c>
      <c r="C6" s="5" t="s">
        <v>68</v>
      </c>
      <c r="D6" s="5" t="s">
        <v>69</v>
      </c>
      <c r="E6" s="5" t="s">
        <v>70</v>
      </c>
    </row>
    <row r="7" spans="1:5" x14ac:dyDescent="0.15">
      <c r="A7" s="4"/>
      <c r="B7" s="5" t="s">
        <v>71</v>
      </c>
      <c r="C7" s="17" t="s">
        <v>96</v>
      </c>
      <c r="D7" s="5" t="s">
        <v>72</v>
      </c>
      <c r="E7" s="5" t="s">
        <v>73</v>
      </c>
    </row>
    <row r="8" spans="1:5" x14ac:dyDescent="0.15">
      <c r="A8" s="4"/>
      <c r="B8" s="3" t="s">
        <v>74</v>
      </c>
      <c r="C8" s="5" t="s">
        <v>75</v>
      </c>
      <c r="D8" s="5" t="s">
        <v>76</v>
      </c>
      <c r="E8" s="5" t="s">
        <v>77</v>
      </c>
    </row>
  </sheetData>
  <phoneticPr fontId="1"/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zoomScale="175" zoomScaleNormal="175" workbookViewId="0">
      <selection activeCell="D9" sqref="D9"/>
    </sheetView>
  </sheetViews>
  <sheetFormatPr defaultRowHeight="13.5" x14ac:dyDescent="0.15"/>
  <cols>
    <col min="2" max="2" width="13.75" bestFit="1" customWidth="1"/>
    <col min="3" max="3" width="13" bestFit="1" customWidth="1"/>
    <col min="5" max="5" width="14.625" customWidth="1"/>
    <col min="6" max="6" width="15.25" customWidth="1"/>
  </cols>
  <sheetData>
    <row r="1" spans="1:11" x14ac:dyDescent="0.15">
      <c r="A1" t="s">
        <v>99</v>
      </c>
    </row>
    <row r="3" spans="1:11" x14ac:dyDescent="0.15">
      <c r="B3" s="1" t="s">
        <v>5</v>
      </c>
      <c r="C3" s="1" t="s">
        <v>6</v>
      </c>
      <c r="D3" s="1" t="s">
        <v>2</v>
      </c>
      <c r="E3" s="1" t="s">
        <v>7</v>
      </c>
    </row>
    <row r="4" spans="1:11" x14ac:dyDescent="0.15">
      <c r="A4" s="2"/>
      <c r="B4" s="1" t="s">
        <v>4</v>
      </c>
      <c r="C4" s="1" t="s">
        <v>8</v>
      </c>
      <c r="D4" s="1" t="s">
        <v>9</v>
      </c>
      <c r="E4" s="1" t="s">
        <v>10</v>
      </c>
      <c r="F4" s="2"/>
      <c r="G4" s="2"/>
      <c r="H4" s="2"/>
      <c r="I4" s="2"/>
      <c r="J4" s="2"/>
      <c r="K4" s="2"/>
    </row>
    <row r="5" spans="1:11" x14ac:dyDescent="0.15">
      <c r="A5" s="2"/>
      <c r="B5" s="1" t="s">
        <v>11</v>
      </c>
      <c r="C5" s="1" t="s">
        <v>98</v>
      </c>
      <c r="D5" s="1" t="s">
        <v>12</v>
      </c>
      <c r="E5" s="1" t="s">
        <v>13</v>
      </c>
      <c r="F5" s="2"/>
      <c r="G5" s="2"/>
      <c r="H5" s="2"/>
      <c r="I5" s="2"/>
      <c r="J5" s="2"/>
      <c r="K5" s="2"/>
    </row>
  </sheetData>
  <phoneticPr fontId="1"/>
  <pageMargins left="0.7" right="0.7" top="0.75" bottom="0.75" header="0.3" footer="0.3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"/>
  <sheetViews>
    <sheetView tabSelected="1" workbookViewId="0">
      <selection activeCell="O2" sqref="O2:O3"/>
    </sheetView>
  </sheetViews>
  <sheetFormatPr defaultRowHeight="13.5" x14ac:dyDescent="0.15"/>
  <cols>
    <col min="1" max="1" width="27.125" bestFit="1" customWidth="1"/>
    <col min="2" max="10" width="10" bestFit="1" customWidth="1"/>
    <col min="11" max="11" width="8.875" bestFit="1" customWidth="1"/>
    <col min="12" max="12" width="9" style="4"/>
  </cols>
  <sheetData>
    <row r="1" spans="1:15" ht="17.25" x14ac:dyDescent="0.2">
      <c r="A1" s="8" t="s">
        <v>0</v>
      </c>
      <c r="B1" s="8"/>
      <c r="C1" s="8"/>
      <c r="D1" s="8"/>
      <c r="E1" s="9"/>
      <c r="F1" s="9"/>
      <c r="G1" s="9"/>
      <c r="H1" s="9"/>
      <c r="I1" s="9"/>
      <c r="J1" s="9"/>
      <c r="K1" s="9"/>
    </row>
    <row r="2" spans="1:15" x14ac:dyDescent="0.15">
      <c r="A2" s="5" t="s">
        <v>44</v>
      </c>
      <c r="B2" s="10" t="s">
        <v>78</v>
      </c>
      <c r="C2" s="10" t="s">
        <v>79</v>
      </c>
      <c r="D2" s="10" t="s">
        <v>80</v>
      </c>
      <c r="E2" s="10" t="s">
        <v>81</v>
      </c>
      <c r="F2" s="10" t="s">
        <v>82</v>
      </c>
      <c r="G2" s="10" t="s">
        <v>83</v>
      </c>
      <c r="H2" s="10" t="s">
        <v>84</v>
      </c>
      <c r="I2" s="10" t="s">
        <v>85</v>
      </c>
      <c r="J2" s="10" t="s">
        <v>86</v>
      </c>
      <c r="K2" s="10" t="s">
        <v>87</v>
      </c>
      <c r="L2" s="12" t="s">
        <v>91</v>
      </c>
      <c r="M2" s="12" t="s">
        <v>92</v>
      </c>
      <c r="N2" s="18" t="s">
        <v>93</v>
      </c>
      <c r="O2" s="12" t="s">
        <v>100</v>
      </c>
    </row>
    <row r="3" spans="1:15" ht="15.75" x14ac:dyDescent="0.15">
      <c r="A3" s="5" t="s">
        <v>90</v>
      </c>
      <c r="B3" s="5">
        <f>ROUNDDOWN(282.3,0)</f>
        <v>282</v>
      </c>
      <c r="C3" s="5">
        <f>ROUNDDOWN(279.8,0)</f>
        <v>279</v>
      </c>
      <c r="D3" s="5">
        <f>ROUNDDOWN(281.7,0)</f>
        <v>281</v>
      </c>
      <c r="E3" s="5">
        <f>ROUNDDOWN(279.3,0)</f>
        <v>279</v>
      </c>
      <c r="F3" s="5">
        <v>272</v>
      </c>
      <c r="G3" s="5">
        <v>272</v>
      </c>
      <c r="H3" s="5">
        <v>262</v>
      </c>
      <c r="I3" s="5">
        <f>ROUNDDOWN(257.1,0)</f>
        <v>257</v>
      </c>
      <c r="J3" s="11">
        <f>ROUNDDOWN(256,0)</f>
        <v>256</v>
      </c>
      <c r="K3" s="5">
        <f>ROUNDDOWN(253.4,0)</f>
        <v>253</v>
      </c>
      <c r="L3" s="5">
        <v>250</v>
      </c>
      <c r="M3" s="5">
        <v>250</v>
      </c>
      <c r="N3" s="19">
        <v>246</v>
      </c>
      <c r="O3" s="5">
        <v>235</v>
      </c>
    </row>
    <row r="4" spans="1:15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5" x14ac:dyDescent="0.15">
      <c r="A5" s="9" t="s">
        <v>88</v>
      </c>
      <c r="B5" s="9"/>
      <c r="C5" s="9"/>
      <c r="D5" s="9"/>
      <c r="E5" s="9"/>
      <c r="F5" s="9"/>
      <c r="G5" s="9"/>
      <c r="H5" s="9"/>
      <c r="I5" s="9"/>
      <c r="J5" s="9"/>
      <c r="K5" s="9"/>
    </row>
  </sheetData>
  <phoneticPr fontId="1"/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農業専用地区</vt:lpstr>
      <vt:lpstr>恵みの里</vt:lpstr>
      <vt:lpstr>ふるさと村</vt:lpstr>
      <vt:lpstr>防災協力農地登録面積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2020-10-14T01:37:21Z</dcterms:created>
  <dcterms:modified xsi:type="dcterms:W3CDTF">2024-08-26T04:49:23Z</dcterms:modified>
</cp:coreProperties>
</file>