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0490" windowHeight="7530" activeTab="1"/>
  </bookViews>
  <sheets>
    <sheet name="都市公園面積の推移" sheetId="7" r:id="rId1"/>
    <sheet name="行政区別（R5）" sheetId="24" r:id="rId2"/>
  </sheets>
  <externalReferences>
    <externalReference r:id="rId3"/>
    <externalReference r:id="rId4"/>
  </externalReferences>
  <definedNames>
    <definedName name="_Parse_In" localSheetId="1" hidden="1">#REF!</definedName>
    <definedName name="_Parse_In" hidden="1">#REF!</definedName>
    <definedName name="_Parse_Out" localSheetId="1" hidden="1">'[1]3'!#REF!</definedName>
    <definedName name="_Parse_Out" hidden="1">'[1]3'!#REF!</definedName>
    <definedName name="_Regression_Int" localSheetId="1" hidden="1">1</definedName>
    <definedName name="_Regression_Int" localSheetId="0" hidden="1">1</definedName>
    <definedName name="A">#REF!</definedName>
    <definedName name="B">#REF!</definedName>
    <definedName name="_xlnm.Print_Area" localSheetId="1">'行政区別（R5）'!$A$1:$AD$39</definedName>
    <definedName name="Print_Area_MI" localSheetId="1">'行政区別（R5）'!$B$6:$M$11</definedName>
    <definedName name="Print_Area_MI" localSheetId="0">都市公園面積の推移!$B$5:$M$10</definedName>
    <definedName name="_xlnm.Print_Titles" localSheetId="1">'行政区別（R5）'!$B:$B</definedName>
    <definedName name="ｔｘｔ" localSheetId="1">#REF!</definedName>
    <definedName name="ｔｘｔ">#REF!</definedName>
    <definedName name="TXT_AREA" localSheetId="1">'行政区別（R5）'!#REF!</definedName>
    <definedName name="TXT_AREA" localSheetId="0">都市公園面積の推移!#REF!</definedName>
    <definedName name="TXT_AREA">#REF!</definedName>
    <definedName name="TXT_AREA2" localSheetId="1">'行政区別（R5）'!#REF!</definedName>
    <definedName name="TXT_AREA2" localSheetId="0">都市公園面積の推移!#REF!</definedName>
    <definedName name="TXT_AREA2">#REF!</definedName>
    <definedName name="TXT_AREA3" localSheetId="1">'行政区別（R5）'!#REF!</definedName>
    <definedName name="TXT_AREA3" localSheetId="0">都市公園面積の推移!#REF!</definedName>
    <definedName name="TXT_AREA3">#REF!</definedName>
    <definedName name="TXT_AREA4" localSheetId="1">'行政区別（R5）'!#REF!</definedName>
    <definedName name="TXT_AREA4" localSheetId="0">都市公園面積の推移!#REF!</definedName>
    <definedName name="TXT_AREA4">#REF!</definedName>
    <definedName name="ソートエリア">#REF!</definedName>
    <definedName name="レ">[2]調査依頼票!$E$77:$E$78</definedName>
    <definedName name="一ー三月">#REF!</definedName>
    <definedName name="介護保険施設定員__元" localSheetId="1">#REF!</definedName>
    <definedName name="介護保険施設定員__元">#REF!</definedName>
    <definedName name="関係機関" localSheetId="1">#REF!</definedName>
    <definedName name="関係機関">#REF!</definedName>
    <definedName name="県立公園" localSheetId="1">#REF!</definedName>
    <definedName name="県立公園">#REF!</definedName>
    <definedName name="合計">#REF!</definedName>
    <definedName name="四月">#REF!</definedName>
    <definedName name="集計">#REF!</definedName>
    <definedName name="庁内" localSheetId="1">#REF!</definedName>
    <definedName name="庁内">#REF!</definedName>
    <definedName name="暴力人員">#REF!</definedName>
    <definedName name="薬">#REF!</definedName>
    <definedName name="曜日▼">[2]調査依頼票!$F$76:$F$83</definedName>
    <definedName name="累計">#REF!</definedName>
  </definedNames>
  <calcPr calcId="162913"/>
</workbook>
</file>

<file path=xl/calcChain.xml><?xml version="1.0" encoding="utf-8"?>
<calcChain xmlns="http://schemas.openxmlformats.org/spreadsheetml/2006/main">
  <c r="C13" i="24" l="1"/>
  <c r="AD6" i="24"/>
  <c r="N13" i="24" l="1"/>
  <c r="N12" i="24" s="1"/>
  <c r="D36" i="24"/>
  <c r="C36" i="24"/>
  <c r="D35" i="24"/>
  <c r="C35" i="24"/>
  <c r="D34" i="24"/>
  <c r="C34" i="24"/>
  <c r="D33" i="24"/>
  <c r="C33" i="24"/>
  <c r="D32" i="24"/>
  <c r="C32" i="24"/>
  <c r="D31" i="24"/>
  <c r="C31" i="24"/>
  <c r="D30" i="24"/>
  <c r="C30" i="24"/>
  <c r="D29" i="24"/>
  <c r="C29" i="24"/>
  <c r="D28" i="24"/>
  <c r="C28" i="24"/>
  <c r="D27" i="24"/>
  <c r="C27" i="24"/>
  <c r="D26" i="24"/>
  <c r="C26" i="24"/>
  <c r="D25" i="24"/>
  <c r="C25" i="24"/>
  <c r="D24" i="24"/>
  <c r="C24" i="24"/>
  <c r="D23" i="24"/>
  <c r="C23" i="24"/>
  <c r="D22" i="24"/>
  <c r="C22" i="24"/>
  <c r="D21" i="24"/>
  <c r="C21" i="24"/>
  <c r="D20" i="24"/>
  <c r="C20" i="24"/>
  <c r="D19" i="24"/>
  <c r="C19" i="24"/>
  <c r="D18" i="24"/>
  <c r="C18" i="24"/>
  <c r="D17" i="24"/>
  <c r="C17" i="24"/>
  <c r="D16" i="24"/>
  <c r="C16" i="24"/>
  <c r="D15" i="24"/>
  <c r="C15" i="24"/>
  <c r="P14" i="24"/>
  <c r="P13" i="24" s="1"/>
  <c r="P12" i="24" s="1"/>
  <c r="O14" i="24"/>
  <c r="N14" i="24"/>
  <c r="M14" i="24"/>
  <c r="M13" i="24" s="1"/>
  <c r="M12" i="24" s="1"/>
  <c r="L14" i="24"/>
  <c r="D14" i="24" s="1"/>
  <c r="K14" i="24"/>
  <c r="C14" i="24"/>
  <c r="AD13" i="24"/>
  <c r="AC13" i="24"/>
  <c r="AB13" i="24"/>
  <c r="AA13" i="24"/>
  <c r="Z13" i="24"/>
  <c r="Y13" i="24"/>
  <c r="X13" i="24"/>
  <c r="W13" i="24"/>
  <c r="V13" i="24"/>
  <c r="U13" i="24"/>
  <c r="T13" i="24"/>
  <c r="S13" i="24"/>
  <c r="R13" i="24"/>
  <c r="Q13" i="24"/>
  <c r="O13" i="24"/>
  <c r="K13" i="24"/>
  <c r="J13" i="24"/>
  <c r="J12" i="24" s="1"/>
  <c r="I13" i="24"/>
  <c r="H13" i="24"/>
  <c r="H12" i="24" s="1"/>
  <c r="G13" i="24"/>
  <c r="G12" i="24" s="1"/>
  <c r="F13" i="24"/>
  <c r="F12" i="24" s="1"/>
  <c r="E13" i="24"/>
  <c r="E12" i="24" s="1"/>
  <c r="AD12" i="24"/>
  <c r="AC12" i="24"/>
  <c r="AB12" i="24"/>
  <c r="AA12" i="24"/>
  <c r="Z12" i="24"/>
  <c r="Y12" i="24"/>
  <c r="X12" i="24"/>
  <c r="W12" i="24"/>
  <c r="V12" i="24"/>
  <c r="U12" i="24"/>
  <c r="T12" i="24"/>
  <c r="S12" i="24"/>
  <c r="R12" i="24"/>
  <c r="Q12" i="24"/>
  <c r="O12" i="24"/>
  <c r="K12" i="24"/>
  <c r="I12" i="24"/>
  <c r="D13" i="24" l="1"/>
  <c r="D12" i="24" s="1"/>
  <c r="C12" i="24"/>
  <c r="L13" i="24"/>
  <c r="L12" i="24" s="1"/>
</calcChain>
</file>

<file path=xl/sharedStrings.xml><?xml version="1.0" encoding="utf-8"?>
<sst xmlns="http://schemas.openxmlformats.org/spreadsheetml/2006/main" count="285" uniqueCount="101">
  <si>
    <t>計</t>
    <rPh sb="0" eb="1">
      <t>ケイ</t>
    </rPh>
    <phoneticPr fontId="2"/>
  </si>
  <si>
    <t>近 隣 公 園</t>
    <phoneticPr fontId="2"/>
  </si>
  <si>
    <t>地 区 公 園</t>
    <phoneticPr fontId="2"/>
  </si>
  <si>
    <t>公園数</t>
  </si>
  <si>
    <t>公園面積</t>
  </si>
  <si>
    <t>平成元年度末</t>
    <phoneticPr fontId="2"/>
  </si>
  <si>
    <t>市立公園</t>
    <rPh sb="0" eb="2">
      <t>シリツ</t>
    </rPh>
    <rPh sb="2" eb="4">
      <t>コウエン</t>
    </rPh>
    <phoneticPr fontId="2"/>
  </si>
  <si>
    <t>県立公園</t>
    <rPh sb="0" eb="2">
      <t>ケンリツ</t>
    </rPh>
    <rPh sb="2" eb="4">
      <t>コウエン</t>
    </rPh>
    <phoneticPr fontId="2"/>
  </si>
  <si>
    <t>鶴    見    区</t>
  </si>
  <si>
    <t>神  奈  川  区</t>
  </si>
  <si>
    <t>西          区</t>
  </si>
  <si>
    <t>中          区</t>
  </si>
  <si>
    <t>南          区</t>
  </si>
  <si>
    <t>港    南    区</t>
  </si>
  <si>
    <t>保 土 ケ 谷 区</t>
  </si>
  <si>
    <t>旭          区</t>
  </si>
  <si>
    <t>磯    子    区</t>
  </si>
  <si>
    <t>金    沢    区</t>
  </si>
  <si>
    <t>港    北    区</t>
  </si>
  <si>
    <t>緑          区</t>
  </si>
  <si>
    <t>青    葉    区</t>
  </si>
  <si>
    <t>都    筑    区</t>
  </si>
  <si>
    <t>戸    塚    区</t>
  </si>
  <si>
    <t>栄          区</t>
  </si>
  <si>
    <t>泉          区</t>
  </si>
  <si>
    <t>瀬    谷    区</t>
  </si>
  <si>
    <t>（別掲）県立　</t>
    <rPh sb="1" eb="3">
      <t>ベッケイ</t>
    </rPh>
    <phoneticPr fontId="2"/>
  </si>
  <si>
    <t>行政区</t>
    <rPh sb="0" eb="3">
      <t>ギョウセイク</t>
    </rPh>
    <phoneticPr fontId="2"/>
  </si>
  <si>
    <t>（単位　面積：ha）</t>
    <phoneticPr fontId="2"/>
  </si>
  <si>
    <t>風致公園</t>
    <rPh sb="0" eb="2">
      <t>フウチ</t>
    </rPh>
    <rPh sb="2" eb="4">
      <t>コウエン</t>
    </rPh>
    <phoneticPr fontId="2"/>
  </si>
  <si>
    <t>歴史公園</t>
    <rPh sb="0" eb="2">
      <t>レキシ</t>
    </rPh>
    <rPh sb="2" eb="4">
      <t>コウエン</t>
    </rPh>
    <phoneticPr fontId="2"/>
  </si>
  <si>
    <t>動植物公園</t>
    <rPh sb="0" eb="3">
      <t>ドウショクブツ</t>
    </rPh>
    <rPh sb="3" eb="5">
      <t>コウエン</t>
    </rPh>
    <phoneticPr fontId="2"/>
  </si>
  <si>
    <t>住    区    基    幹    公    園</t>
    <phoneticPr fontId="2"/>
  </si>
  <si>
    <t>都  市  基  幹  公  園</t>
    <phoneticPr fontId="2"/>
  </si>
  <si>
    <t>緩衝緑地</t>
    <phoneticPr fontId="2"/>
  </si>
  <si>
    <t>広場公園</t>
    <phoneticPr fontId="2"/>
  </si>
  <si>
    <t>緑　　道</t>
    <phoneticPr fontId="2"/>
  </si>
  <si>
    <t>公園数</t>
    <phoneticPr fontId="2"/>
  </si>
  <si>
    <t>住    区    基    幹    公    園</t>
    <phoneticPr fontId="2"/>
  </si>
  <si>
    <t>都  市  基  幹  公  園</t>
    <phoneticPr fontId="2"/>
  </si>
  <si>
    <t>特 殊 公 園</t>
    <phoneticPr fontId="2"/>
  </si>
  <si>
    <t>広 域 公 園</t>
    <phoneticPr fontId="2"/>
  </si>
  <si>
    <t>街 区 公 園</t>
    <phoneticPr fontId="2"/>
  </si>
  <si>
    <t>近 隣 公 園</t>
    <phoneticPr fontId="2"/>
  </si>
  <si>
    <t>地 区 公 園</t>
    <phoneticPr fontId="2"/>
  </si>
  <si>
    <t>総 合 公 園</t>
    <phoneticPr fontId="2"/>
  </si>
  <si>
    <t>運 動 公 園</t>
    <phoneticPr fontId="2"/>
  </si>
  <si>
    <t>緩衝緑地</t>
    <phoneticPr fontId="2"/>
  </si>
  <si>
    <t>広場公園</t>
    <phoneticPr fontId="2"/>
  </si>
  <si>
    <t>都市緑地</t>
    <phoneticPr fontId="2"/>
  </si>
  <si>
    <t>緑　　道</t>
    <phoneticPr fontId="2"/>
  </si>
  <si>
    <t>公園数</t>
    <phoneticPr fontId="2"/>
  </si>
  <si>
    <t>…</t>
    <phoneticPr fontId="2"/>
  </si>
  <si>
    <t>…</t>
    <phoneticPr fontId="2"/>
  </si>
  <si>
    <t>緑 地 ・ 緑 道 等</t>
    <phoneticPr fontId="2"/>
  </si>
  <si>
    <t>注１）「住区基幹公園」の「街区公園」は誘致距離250m、0.1ha以上0.25ha未満、「近隣公園」は誘致距離500m、２ha程度、「地区公園」は誘致距離１km、４ha程度です。
　２）「都市基幹公園」の「総合公園」は休養、散策などの目的で多様な施設を備えた公園で、面積10ha～30haを標準とします。「運動公園」は運動施設を備えた公園で、面積15ha～75haを標準とします。
　３）「特殊公園」の「風致公園」は良好な風致や特徴的な景観を有する公園です。「歴史公園」は史跡や歴史的建造物を保存活用した公園です。「動植物公園」は動物園、植物園等特殊な利用に供される公園です。
　４）「広域公園」は多様なレクレーション活動を楽しめる自然的環境をいかした、面積30ha以上を標準とする大規模公園です。
　５）「緑地・緑道等」の「緩衝緑地」は工業地域との緩衝や防災のための緑地です。「広場公園」は市街地の駅周辺に配置されています。「都市緑地」は都市における良好な自然環境や環境の保全を目的に配置されています。「緑道」は市街地における良好な居住環境を確保し、災害時の避難路ともなる歩行者路です。</t>
    <phoneticPr fontId="2"/>
  </si>
  <si>
    <t>特 殊 公 園</t>
  </si>
  <si>
    <t>広 域 公 園</t>
    <phoneticPr fontId="2"/>
  </si>
  <si>
    <t>緑 地 ・ 緑 道 等</t>
    <phoneticPr fontId="2"/>
  </si>
  <si>
    <t>街 区 公 園</t>
    <phoneticPr fontId="2"/>
  </si>
  <si>
    <t>総 合 公 園</t>
    <phoneticPr fontId="2"/>
  </si>
  <si>
    <t>運 動 公 園</t>
    <phoneticPr fontId="2"/>
  </si>
  <si>
    <t>都市緑地</t>
    <phoneticPr fontId="2"/>
  </si>
  <si>
    <t>公園数</t>
    <phoneticPr fontId="2"/>
  </si>
  <si>
    <t>令和元年度末</t>
    <rPh sb="0" eb="2">
      <t>レイワ</t>
    </rPh>
    <rPh sb="2" eb="4">
      <t>ガンネン</t>
    </rPh>
    <rPh sb="4" eb="5">
      <t>ド</t>
    </rPh>
    <rPh sb="5" eb="6">
      <t>マツ</t>
    </rPh>
    <phoneticPr fontId="2"/>
  </si>
  <si>
    <t>都市公園数・面積の推移</t>
    <rPh sb="3" eb="4">
      <t>スウ</t>
    </rPh>
    <rPh sb="5" eb="7">
      <t>メンセキ</t>
    </rPh>
    <rPh sb="8" eb="10">
      <t>スイイ</t>
    </rPh>
    <phoneticPr fontId="5"/>
  </si>
  <si>
    <t>令和2年度末</t>
    <rPh sb="0" eb="2">
      <t>レイワ</t>
    </rPh>
    <rPh sb="3" eb="4">
      <t>ネン</t>
    </rPh>
    <rPh sb="4" eb="5">
      <t>ド</t>
    </rPh>
    <rPh sb="5" eb="6">
      <t>マツ</t>
    </rPh>
    <phoneticPr fontId="2"/>
  </si>
  <si>
    <t>令和3年度末</t>
    <rPh sb="0" eb="2">
      <t>レイワ</t>
    </rPh>
    <rPh sb="3" eb="4">
      <t>ネン</t>
    </rPh>
    <rPh sb="4" eb="5">
      <t>ド</t>
    </rPh>
    <rPh sb="5" eb="6">
      <t>マツ</t>
    </rPh>
    <phoneticPr fontId="2"/>
  </si>
  <si>
    <t>令和4年度末</t>
    <rPh sb="0" eb="2">
      <t>レイワ</t>
    </rPh>
    <rPh sb="3" eb="4">
      <t>ネン</t>
    </rPh>
    <rPh sb="4" eb="5">
      <t>ド</t>
    </rPh>
    <rPh sb="5" eb="6">
      <t>マツ</t>
    </rPh>
    <phoneticPr fontId="2"/>
  </si>
  <si>
    <t>令和5年度末</t>
    <rPh sb="0" eb="2">
      <t>レイワ</t>
    </rPh>
    <rPh sb="3" eb="4">
      <t>ネン</t>
    </rPh>
    <rPh sb="4" eb="5">
      <t>ド</t>
    </rPh>
    <rPh sb="5" eb="6">
      <t>マツ</t>
    </rPh>
    <phoneticPr fontId="2"/>
  </si>
  <si>
    <t>行政区別　都市公園数・面積(令和５年度末時点）</t>
    <rPh sb="0" eb="2">
      <t>ギョウセイ</t>
    </rPh>
    <rPh sb="2" eb="4">
      <t>クベツ</t>
    </rPh>
    <rPh sb="5" eb="7">
      <t>トシ</t>
    </rPh>
    <rPh sb="7" eb="9">
      <t>コウエン</t>
    </rPh>
    <rPh sb="9" eb="10">
      <t>スウ</t>
    </rPh>
    <rPh sb="11" eb="13">
      <t>メンセキ</t>
    </rPh>
    <rPh sb="14" eb="16">
      <t>レイワ</t>
    </rPh>
    <rPh sb="17" eb="18">
      <t>ネン</t>
    </rPh>
    <rPh sb="18" eb="19">
      <t>ド</t>
    </rPh>
    <rPh sb="19" eb="20">
      <t>マツ</t>
    </rPh>
    <rPh sb="20" eb="22">
      <t>ジテン</t>
    </rPh>
    <phoneticPr fontId="10"/>
  </si>
  <si>
    <t>令和５年度末</t>
    <rPh sb="0" eb="2">
      <t>レイワ</t>
    </rPh>
    <rPh sb="3" eb="5">
      <t>ネンド</t>
    </rPh>
    <phoneticPr fontId="8"/>
  </si>
  <si>
    <t>平成２年度末</t>
    <phoneticPr fontId="2"/>
  </si>
  <si>
    <r>
      <t>平成３年度末</t>
    </r>
    <r>
      <rPr>
        <sz val="11"/>
        <rFont val="ＭＳ Ｐゴシック"/>
        <family val="3"/>
        <charset val="128"/>
      </rPr>
      <t/>
    </r>
  </si>
  <si>
    <r>
      <t>平成４年度末</t>
    </r>
    <r>
      <rPr>
        <sz val="11"/>
        <rFont val="ＭＳ Ｐゴシック"/>
        <family val="3"/>
        <charset val="128"/>
      </rPr>
      <t/>
    </r>
  </si>
  <si>
    <r>
      <t>平成５年度末</t>
    </r>
    <r>
      <rPr>
        <sz val="11"/>
        <rFont val="ＭＳ Ｐゴシック"/>
        <family val="3"/>
        <charset val="128"/>
      </rPr>
      <t/>
    </r>
  </si>
  <si>
    <r>
      <t>平成６年度末</t>
    </r>
    <r>
      <rPr>
        <sz val="11"/>
        <rFont val="ＭＳ Ｐゴシック"/>
        <family val="3"/>
        <charset val="128"/>
      </rPr>
      <t/>
    </r>
  </si>
  <si>
    <r>
      <t>平成７年度末</t>
    </r>
    <r>
      <rPr>
        <sz val="11"/>
        <rFont val="ＭＳ Ｐゴシック"/>
        <family val="3"/>
        <charset val="128"/>
      </rPr>
      <t/>
    </r>
  </si>
  <si>
    <r>
      <t>平成８年度末</t>
    </r>
    <r>
      <rPr>
        <sz val="11"/>
        <rFont val="ＭＳ Ｐゴシック"/>
        <family val="3"/>
        <charset val="128"/>
      </rPr>
      <t/>
    </r>
  </si>
  <si>
    <r>
      <t>平成９年度末</t>
    </r>
    <r>
      <rPr>
        <sz val="11"/>
        <rFont val="ＭＳ Ｐゴシック"/>
        <family val="3"/>
        <charset val="128"/>
      </rPr>
      <t/>
    </r>
  </si>
  <si>
    <t>平成10年度末</t>
    <phoneticPr fontId="2"/>
  </si>
  <si>
    <r>
      <t>平成11年度末</t>
    </r>
    <r>
      <rPr>
        <sz val="11"/>
        <rFont val="ＭＳ Ｐゴシック"/>
        <family val="3"/>
        <charset val="128"/>
      </rPr>
      <t/>
    </r>
  </si>
  <si>
    <r>
      <t>平成12年度末</t>
    </r>
    <r>
      <rPr>
        <sz val="11"/>
        <rFont val="ＭＳ Ｐゴシック"/>
        <family val="3"/>
        <charset val="128"/>
      </rPr>
      <t/>
    </r>
  </si>
  <si>
    <r>
      <t>平成13年度末</t>
    </r>
    <r>
      <rPr>
        <sz val="11"/>
        <rFont val="ＭＳ Ｐゴシック"/>
        <family val="3"/>
        <charset val="128"/>
      </rPr>
      <t/>
    </r>
  </si>
  <si>
    <r>
      <t>平成14年度末</t>
    </r>
    <r>
      <rPr>
        <sz val="11"/>
        <rFont val="ＭＳ Ｐゴシック"/>
        <family val="3"/>
        <charset val="128"/>
      </rPr>
      <t/>
    </r>
  </si>
  <si>
    <r>
      <t>平成15年度末</t>
    </r>
    <r>
      <rPr>
        <sz val="11"/>
        <rFont val="ＭＳ Ｐゴシック"/>
        <family val="3"/>
        <charset val="128"/>
      </rPr>
      <t/>
    </r>
  </si>
  <si>
    <r>
      <t>平成16年度末</t>
    </r>
    <r>
      <rPr>
        <sz val="11"/>
        <rFont val="ＭＳ Ｐゴシック"/>
        <family val="3"/>
        <charset val="128"/>
      </rPr>
      <t/>
    </r>
  </si>
  <si>
    <r>
      <t>平成17年度末</t>
    </r>
    <r>
      <rPr>
        <sz val="11"/>
        <rFont val="ＭＳ Ｐゴシック"/>
        <family val="3"/>
        <charset val="128"/>
      </rPr>
      <t/>
    </r>
  </si>
  <si>
    <r>
      <t>平成18年度末</t>
    </r>
    <r>
      <rPr>
        <sz val="11"/>
        <rFont val="ＭＳ Ｐゴシック"/>
        <family val="3"/>
        <charset val="128"/>
      </rPr>
      <t/>
    </r>
  </si>
  <si>
    <r>
      <t>平成19年度末</t>
    </r>
    <r>
      <rPr>
        <sz val="11"/>
        <rFont val="ＭＳ Ｐゴシック"/>
        <family val="3"/>
        <charset val="128"/>
      </rPr>
      <t/>
    </r>
  </si>
  <si>
    <r>
      <t>平成20年度末</t>
    </r>
    <r>
      <rPr>
        <sz val="11"/>
        <rFont val="ＭＳ Ｐゴシック"/>
        <family val="3"/>
        <charset val="128"/>
      </rPr>
      <t/>
    </r>
  </si>
  <si>
    <t>平成21年度末</t>
    <phoneticPr fontId="2"/>
  </si>
  <si>
    <t>平成22年度末</t>
    <phoneticPr fontId="2"/>
  </si>
  <si>
    <r>
      <t>平成23年度末</t>
    </r>
    <r>
      <rPr>
        <sz val="11"/>
        <rFont val="ＭＳ Ｐゴシック"/>
        <family val="3"/>
        <charset val="128"/>
      </rPr>
      <t/>
    </r>
  </si>
  <si>
    <r>
      <t>平成24年度末</t>
    </r>
    <r>
      <rPr>
        <sz val="11"/>
        <rFont val="ＭＳ Ｐゴシック"/>
        <family val="3"/>
        <charset val="128"/>
      </rPr>
      <t/>
    </r>
  </si>
  <si>
    <r>
      <t>平成25年度末</t>
    </r>
    <r>
      <rPr>
        <sz val="11"/>
        <rFont val="ＭＳ Ｐゴシック"/>
        <family val="3"/>
        <charset val="128"/>
      </rPr>
      <t/>
    </r>
  </si>
  <si>
    <r>
      <t>平成26年度末</t>
    </r>
    <r>
      <rPr>
        <sz val="11"/>
        <rFont val="ＭＳ Ｐゴシック"/>
        <family val="3"/>
        <charset val="128"/>
      </rPr>
      <t/>
    </r>
  </si>
  <si>
    <r>
      <t>平成27年度末</t>
    </r>
    <r>
      <rPr>
        <sz val="11"/>
        <rFont val="ＭＳ Ｐゴシック"/>
        <family val="3"/>
        <charset val="128"/>
      </rPr>
      <t/>
    </r>
  </si>
  <si>
    <r>
      <t>平成28年度末</t>
    </r>
    <r>
      <rPr>
        <sz val="11"/>
        <rFont val="ＭＳ Ｐゴシック"/>
        <family val="3"/>
        <charset val="128"/>
      </rPr>
      <t/>
    </r>
  </si>
  <si>
    <r>
      <t>平成29年度末</t>
    </r>
    <r>
      <rPr>
        <sz val="11"/>
        <rFont val="ＭＳ Ｐゴシック"/>
        <family val="3"/>
        <charset val="128"/>
      </rPr>
      <t/>
    </r>
  </si>
  <si>
    <r>
      <t>平成30年度末</t>
    </r>
    <r>
      <rPr>
        <sz val="11"/>
        <rFont val="ＭＳ Ｐゴシック"/>
        <family val="3"/>
        <charset val="128"/>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</si>
</sst>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 #,##0_ ;_ * \-#,##0_ ;_ * &quot;-&quot;_ ;_ @_ "/>
    <numFmt numFmtId="176" formatCode="_(* #,##0_);_(* \(#,##0\);_(* &quot;-&quot;_);_(@_)"/>
    <numFmt numFmtId="177" formatCode="#,##0.0;\-#,##0.0"/>
    <numFmt numFmtId="178" formatCode="_ * #,##0.0_ ;_ * \-#,##0.0_ ;_ * &quot;-&quot;?_ ;_ @_ "/>
    <numFmt numFmtId="179" formatCode="_ * #,##0.0_ ;_ * \-#,##0.0_ ;_ * &quot;-&quot;_ ;_ @_ "/>
    <numFmt numFmtId="180" formatCode="#,##0.0;\-#,##0.0;&quot;－&quot;;@"/>
    <numFmt numFmtId="181" formatCode="#,##0;\-#,##0;&quot;－&quot;;@"/>
    <numFmt numFmtId="182" formatCode="0_);[Red]\(0\)"/>
    <numFmt numFmtId="183" formatCode="0.0_);[Red]\(0.0\)"/>
    <numFmt numFmtId="184" formatCode="#,##0.0_);[Red]\(#,##0.0\)"/>
  </numFmts>
  <fonts count="18" x14ac:knownFonts="1">
    <font>
      <sz val="14"/>
      <name val="ＭＳ 明朝"/>
      <family val="1"/>
      <charset val="128"/>
    </font>
    <font>
      <sz val="11"/>
      <name val="ＭＳ Ｐゴシック"/>
      <family val="3"/>
      <charset val="128"/>
    </font>
    <font>
      <sz val="7"/>
      <name val="ＭＳ Ｐ明朝"/>
      <family val="1"/>
      <charset val="128"/>
    </font>
    <font>
      <sz val="14"/>
      <name val="ＭＳ 明朝"/>
      <family val="1"/>
      <charset val="128"/>
    </font>
    <font>
      <sz val="11"/>
      <name val="ＭＳ 明朝"/>
      <family val="1"/>
      <charset val="128"/>
    </font>
    <font>
      <sz val="6"/>
      <name val="ＭＳ Ｐゴシック"/>
      <family val="3"/>
      <charset val="128"/>
    </font>
    <font>
      <sz val="12"/>
      <name val="ＭＳ ゴシック"/>
      <family val="3"/>
      <charset val="128"/>
    </font>
    <font>
      <sz val="10"/>
      <name val="ＭＳ 明朝"/>
      <family val="1"/>
      <charset val="128"/>
    </font>
    <font>
      <sz val="6"/>
      <name val="ＭＳ 明朝"/>
      <family val="1"/>
      <charset val="128"/>
    </font>
    <font>
      <b/>
      <sz val="11"/>
      <name val="ＭＳ ゴシック"/>
      <family val="3"/>
      <charset val="128"/>
    </font>
    <font>
      <sz val="7"/>
      <name val="ＭＳ 明朝"/>
      <family val="1"/>
      <charset val="128"/>
    </font>
    <font>
      <sz val="12"/>
      <name val="ＭＳ 明朝"/>
      <family val="1"/>
      <charset val="128"/>
    </font>
    <font>
      <sz val="11"/>
      <name val="ＭＳ ゴシック"/>
      <family val="3"/>
      <charset val="128"/>
    </font>
    <font>
      <sz val="11"/>
      <color indexed="8"/>
      <name val="ＭＳ Ｐゴシック"/>
      <family val="3"/>
      <charset val="128"/>
    </font>
    <font>
      <u/>
      <sz val="10.5"/>
      <color indexed="12"/>
      <name val="ＭＳ 明朝"/>
      <family val="1"/>
      <charset val="128"/>
    </font>
    <font>
      <b/>
      <sz val="11"/>
      <name val="ＭＳ 明朝"/>
      <family val="1"/>
      <charset val="128"/>
    </font>
    <font>
      <u/>
      <sz val="12"/>
      <name val="ＭＳ 明朝"/>
      <family val="1"/>
      <charset val="128"/>
    </font>
    <font>
      <b/>
      <sz val="12"/>
      <name val="ＭＳ 明朝"/>
      <family val="1"/>
      <charset val="128"/>
    </font>
  </fonts>
  <fills count="2">
    <fill>
      <patternFill patternType="none"/>
    </fill>
    <fill>
      <patternFill patternType="gray125"/>
    </fill>
  </fills>
  <borders count="32">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8">
    <xf numFmtId="37" fontId="0" fillId="0" borderId="0"/>
    <xf numFmtId="0" fontId="11" fillId="0" borderId="0"/>
    <xf numFmtId="37" fontId="3" fillId="0" borderId="0"/>
    <xf numFmtId="0" fontId="3" fillId="0" borderId="0">
      <alignment vertical="center"/>
    </xf>
    <xf numFmtId="0" fontId="3" fillId="0" borderId="0"/>
    <xf numFmtId="0" fontId="13" fillId="0" borderId="0"/>
    <xf numFmtId="0" fontId="14" fillId="0" borderId="0" applyNumberFormat="0" applyFill="0" applyBorder="0" applyAlignment="0" applyProtection="0">
      <alignment vertical="top"/>
      <protection locked="0"/>
    </xf>
    <xf numFmtId="37" fontId="3" fillId="0" borderId="0"/>
  </cellStyleXfs>
  <cellXfs count="187">
    <xf numFmtId="37" fontId="0" fillId="0" borderId="0" xfId="0"/>
    <xf numFmtId="37" fontId="6" fillId="0" borderId="0" xfId="0" applyFont="1" applyFill="1"/>
    <xf numFmtId="176" fontId="4" fillId="0" borderId="0" xfId="0" applyNumberFormat="1" applyFont="1" applyFill="1"/>
    <xf numFmtId="176" fontId="4" fillId="0" borderId="0" xfId="0" applyNumberFormat="1" applyFont="1" applyFill="1" applyAlignment="1" applyProtection="1">
      <alignment horizontal="left"/>
    </xf>
    <xf numFmtId="176" fontId="4" fillId="0" borderId="1" xfId="0" applyNumberFormat="1" applyFont="1" applyFill="1" applyBorder="1"/>
    <xf numFmtId="176" fontId="4" fillId="0" borderId="0" xfId="0" applyNumberFormat="1" applyFont="1" applyFill="1" applyBorder="1"/>
    <xf numFmtId="176" fontId="4" fillId="0" borderId="2" xfId="0" applyNumberFormat="1" applyFont="1" applyFill="1" applyBorder="1" applyAlignment="1" applyProtection="1">
      <alignment horizontal="center" vertical="center"/>
    </xf>
    <xf numFmtId="178" fontId="4" fillId="0" borderId="0" xfId="0" applyNumberFormat="1" applyFont="1" applyFill="1" applyAlignment="1" applyProtection="1">
      <alignment horizontal="right"/>
    </xf>
    <xf numFmtId="176" fontId="7" fillId="0" borderId="0" xfId="0" applyNumberFormat="1" applyFont="1" applyFill="1"/>
    <xf numFmtId="176" fontId="7" fillId="0" borderId="0" xfId="0" applyNumberFormat="1" applyFont="1" applyFill="1" applyAlignment="1" applyProtection="1">
      <alignment horizontal="left"/>
    </xf>
    <xf numFmtId="176" fontId="4" fillId="0" borderId="0" xfId="0" applyNumberFormat="1" applyFont="1" applyFill="1" applyAlignment="1">
      <alignment vertical="center" wrapText="1"/>
    </xf>
    <xf numFmtId="176" fontId="7" fillId="0" borderId="0" xfId="0" applyNumberFormat="1" applyFont="1" applyFill="1" applyAlignment="1" applyProtection="1">
      <alignment wrapText="1"/>
    </xf>
    <xf numFmtId="176" fontId="7" fillId="0" borderId="0" xfId="0" applyNumberFormat="1" applyFont="1" applyFill="1" applyBorder="1" applyAlignment="1">
      <alignment vertical="center" wrapText="1"/>
    </xf>
    <xf numFmtId="176" fontId="7" fillId="0" borderId="0" xfId="0" applyNumberFormat="1" applyFont="1" applyFill="1" applyBorder="1" applyAlignment="1" applyProtection="1">
      <alignment vertical="center" wrapText="1"/>
    </xf>
    <xf numFmtId="176" fontId="7" fillId="0" borderId="0" xfId="0" applyNumberFormat="1" applyFont="1" applyFill="1" applyBorder="1" applyAlignment="1" applyProtection="1">
      <alignment wrapText="1"/>
    </xf>
    <xf numFmtId="178" fontId="9" fillId="0" borderId="0" xfId="0" applyNumberFormat="1" applyFont="1" applyFill="1" applyAlignment="1" applyProtection="1">
      <alignment horizontal="right" vertical="center"/>
    </xf>
    <xf numFmtId="176" fontId="9" fillId="0" borderId="0" xfId="0" applyNumberFormat="1" applyFont="1" applyFill="1" applyAlignment="1">
      <alignment vertical="center"/>
    </xf>
    <xf numFmtId="49" fontId="4" fillId="0" borderId="1" xfId="0" applyNumberFormat="1" applyFont="1" applyFill="1" applyBorder="1" applyAlignment="1" applyProtection="1">
      <alignment horizontal="left"/>
    </xf>
    <xf numFmtId="179" fontId="4" fillId="0" borderId="0" xfId="0" applyNumberFormat="1" applyFont="1" applyFill="1"/>
    <xf numFmtId="37" fontId="7" fillId="0" borderId="0" xfId="2" applyFont="1" applyFill="1" applyAlignment="1">
      <alignment vertical="center"/>
    </xf>
    <xf numFmtId="37" fontId="7" fillId="0" borderId="0" xfId="2" applyFont="1" applyFill="1" applyBorder="1" applyAlignment="1">
      <alignment vertical="center"/>
    </xf>
    <xf numFmtId="37" fontId="12" fillId="0" borderId="0" xfId="0" applyFont="1" applyFill="1" applyBorder="1" applyAlignment="1">
      <alignment horizontal="center" vertical="center"/>
    </xf>
    <xf numFmtId="176" fontId="12" fillId="0" borderId="0" xfId="0" applyNumberFormat="1" applyFont="1" applyFill="1" applyAlignment="1">
      <alignment vertical="center"/>
    </xf>
    <xf numFmtId="0" fontId="7" fillId="0" borderId="0" xfId="3" quotePrefix="1" applyFont="1" applyFill="1" applyBorder="1" applyAlignment="1">
      <alignment horizontal="left" vertical="center"/>
    </xf>
    <xf numFmtId="37" fontId="11" fillId="0" borderId="0" xfId="7" applyFont="1" applyFill="1"/>
    <xf numFmtId="182" fontId="11" fillId="0" borderId="0" xfId="7" applyNumberFormat="1" applyFont="1" applyFill="1"/>
    <xf numFmtId="183" fontId="11" fillId="0" borderId="0" xfId="7" applyNumberFormat="1" applyFont="1" applyFill="1"/>
    <xf numFmtId="41" fontId="4" fillId="0" borderId="0" xfId="7" applyNumberFormat="1" applyFont="1" applyFill="1"/>
    <xf numFmtId="49" fontId="15" fillId="0" borderId="1" xfId="7" applyNumberFormat="1" applyFont="1" applyFill="1" applyBorder="1" applyAlignment="1" applyProtection="1">
      <alignment horizontal="left"/>
    </xf>
    <xf numFmtId="182" fontId="4" fillId="0" borderId="1" xfId="7" applyNumberFormat="1" applyFont="1" applyFill="1" applyBorder="1"/>
    <xf numFmtId="183" fontId="4" fillId="0" borderId="1" xfId="7" applyNumberFormat="1" applyFont="1" applyFill="1" applyBorder="1"/>
    <xf numFmtId="182" fontId="4" fillId="0" borderId="0" xfId="7" applyNumberFormat="1" applyFont="1" applyFill="1" applyBorder="1"/>
    <xf numFmtId="183" fontId="4" fillId="0" borderId="0" xfId="7" applyNumberFormat="1" applyFont="1" applyFill="1"/>
    <xf numFmtId="182" fontId="4" fillId="0" borderId="0" xfId="7" applyNumberFormat="1" applyFont="1" applyFill="1" applyAlignment="1" applyProtection="1">
      <alignment horizontal="left"/>
    </xf>
    <xf numFmtId="183" fontId="4" fillId="0" borderId="0" xfId="7" applyNumberFormat="1" applyFont="1" applyFill="1" applyAlignment="1" applyProtection="1">
      <alignment horizontal="left"/>
    </xf>
    <xf numFmtId="182" fontId="4" fillId="0" borderId="0" xfId="7" applyNumberFormat="1" applyFont="1" applyFill="1"/>
    <xf numFmtId="41" fontId="4" fillId="0" borderId="0" xfId="7" applyNumberFormat="1" applyFont="1" applyFill="1" applyAlignment="1">
      <alignment vertical="center" wrapText="1"/>
    </xf>
    <xf numFmtId="37" fontId="4" fillId="0" borderId="0" xfId="2" applyFont="1" applyFill="1" applyAlignment="1">
      <alignment vertical="center"/>
    </xf>
    <xf numFmtId="37" fontId="4" fillId="0" borderId="0" xfId="2" applyFont="1" applyFill="1" applyBorder="1" applyAlignment="1">
      <alignment vertical="center"/>
    </xf>
    <xf numFmtId="37" fontId="4" fillId="0" borderId="0" xfId="2" applyFont="1" applyFill="1" applyAlignment="1">
      <alignment vertical="distributed"/>
    </xf>
    <xf numFmtId="37" fontId="3" fillId="0" borderId="0" xfId="7" applyFont="1" applyFill="1"/>
    <xf numFmtId="182" fontId="4" fillId="0" borderId="2" xfId="7" applyNumberFormat="1" applyFont="1" applyFill="1" applyBorder="1" applyAlignment="1" applyProtection="1">
      <alignment horizontal="center" vertical="center"/>
    </xf>
    <xf numFmtId="183" fontId="4" fillId="0" borderId="2" xfId="7" applyNumberFormat="1" applyFont="1" applyFill="1" applyBorder="1" applyAlignment="1" applyProtection="1">
      <alignment horizontal="center" vertical="center"/>
    </xf>
    <xf numFmtId="182" fontId="4" fillId="0" borderId="2" xfId="2" applyNumberFormat="1" applyFont="1" applyFill="1" applyBorder="1" applyAlignment="1" applyProtection="1">
      <alignment horizontal="center" vertical="center"/>
    </xf>
    <xf numFmtId="183" fontId="4" fillId="0" borderId="2" xfId="2" applyNumberFormat="1" applyFont="1" applyFill="1" applyBorder="1" applyAlignment="1" applyProtection="1">
      <alignment horizontal="center" vertical="center"/>
    </xf>
    <xf numFmtId="182" fontId="4" fillId="0" borderId="2" xfId="2" applyNumberFormat="1" applyFont="1" applyFill="1" applyBorder="1" applyAlignment="1">
      <alignment horizontal="center" vertical="center"/>
    </xf>
    <xf numFmtId="182" fontId="3" fillId="0" borderId="0" xfId="7" applyNumberFormat="1" applyFont="1" applyFill="1"/>
    <xf numFmtId="183" fontId="3" fillId="0" borderId="0" xfId="7" applyNumberFormat="1" applyFont="1" applyFill="1"/>
    <xf numFmtId="41" fontId="9" fillId="0" borderId="0" xfId="7" applyNumberFormat="1" applyFont="1" applyFill="1" applyAlignment="1">
      <alignment vertical="center"/>
    </xf>
    <xf numFmtId="37" fontId="0" fillId="0" borderId="0" xfId="0" applyFont="1" applyFill="1"/>
    <xf numFmtId="37" fontId="6" fillId="0" borderId="0" xfId="0" quotePrefix="1" applyFont="1" applyFill="1"/>
    <xf numFmtId="182" fontId="4" fillId="0" borderId="16" xfId="7" applyNumberFormat="1" applyFont="1" applyFill="1" applyBorder="1"/>
    <xf numFmtId="183" fontId="4" fillId="0" borderId="16" xfId="7" applyNumberFormat="1" applyFont="1" applyFill="1" applyBorder="1"/>
    <xf numFmtId="176" fontId="4" fillId="0" borderId="13" xfId="0" applyNumberFormat="1" applyFont="1" applyFill="1" applyBorder="1"/>
    <xf numFmtId="178" fontId="4" fillId="0" borderId="13" xfId="0" applyNumberFormat="1" applyFont="1" applyFill="1" applyBorder="1"/>
    <xf numFmtId="181" fontId="4" fillId="0" borderId="13" xfId="0" applyNumberFormat="1" applyFont="1" applyFill="1" applyBorder="1"/>
    <xf numFmtId="181" fontId="4" fillId="0" borderId="16" xfId="0" applyNumberFormat="1" applyFont="1" applyFill="1" applyBorder="1" applyAlignment="1" applyProtection="1">
      <alignment horizontal="right" vertical="center"/>
    </xf>
    <xf numFmtId="180" fontId="4" fillId="0" borderId="16" xfId="0" applyNumberFormat="1" applyFont="1" applyFill="1" applyBorder="1" applyAlignment="1" applyProtection="1">
      <alignment horizontal="right" vertical="center"/>
    </xf>
    <xf numFmtId="181" fontId="4" fillId="0" borderId="16" xfId="0" applyNumberFormat="1" applyFont="1" applyFill="1" applyBorder="1" applyAlignment="1">
      <alignment vertical="center"/>
    </xf>
    <xf numFmtId="180" fontId="4" fillId="0" borderId="16" xfId="0" applyNumberFormat="1" applyFont="1" applyFill="1" applyBorder="1"/>
    <xf numFmtId="181" fontId="4" fillId="0" borderId="16" xfId="0" applyNumberFormat="1" applyFont="1" applyFill="1" applyBorder="1" applyAlignment="1">
      <alignment horizontal="right" vertical="center"/>
    </xf>
    <xf numFmtId="180" fontId="4" fillId="0" borderId="16" xfId="0" applyNumberFormat="1" applyFont="1" applyFill="1" applyBorder="1" applyAlignment="1">
      <alignment horizontal="right" vertical="center"/>
    </xf>
    <xf numFmtId="180" fontId="4" fillId="0" borderId="16" xfId="0" applyNumberFormat="1" applyFont="1" applyFill="1" applyBorder="1" applyAlignment="1">
      <alignment vertical="center"/>
    </xf>
    <xf numFmtId="183" fontId="4" fillId="0" borderId="22" xfId="2" applyNumberFormat="1" applyFont="1" applyFill="1" applyBorder="1" applyAlignment="1">
      <alignment horizontal="center" vertical="center"/>
    </xf>
    <xf numFmtId="41" fontId="4" fillId="0" borderId="24" xfId="7" applyNumberFormat="1" applyFont="1" applyFill="1" applyBorder="1"/>
    <xf numFmtId="183" fontId="4" fillId="0" borderId="25" xfId="7" applyNumberFormat="1" applyFont="1" applyFill="1" applyBorder="1"/>
    <xf numFmtId="41" fontId="9" fillId="0" borderId="20" xfId="7" quotePrefix="1" applyNumberFormat="1" applyFont="1" applyFill="1" applyBorder="1" applyAlignment="1" applyProtection="1">
      <alignment horizontal="center" vertical="center"/>
    </xf>
    <xf numFmtId="41" fontId="4" fillId="0" borderId="20" xfId="7" applyNumberFormat="1" applyFont="1" applyFill="1" applyBorder="1" applyAlignment="1" applyProtection="1">
      <alignment horizontal="center"/>
    </xf>
    <xf numFmtId="0" fontId="4" fillId="0" borderId="20" xfId="7" quotePrefix="1" applyNumberFormat="1" applyFont="1" applyFill="1" applyBorder="1" applyAlignment="1" applyProtection="1">
      <alignment horizontal="right"/>
    </xf>
    <xf numFmtId="41" fontId="4" fillId="0" borderId="26" xfId="7" applyNumberFormat="1" applyFont="1" applyFill="1" applyBorder="1"/>
    <xf numFmtId="37" fontId="4" fillId="0" borderId="22" xfId="2" applyFont="1" applyFill="1" applyBorder="1" applyAlignment="1">
      <alignment horizontal="center" vertical="center"/>
    </xf>
    <xf numFmtId="176" fontId="4" fillId="0" borderId="24" xfId="0" applyNumberFormat="1" applyFont="1" applyFill="1" applyBorder="1"/>
    <xf numFmtId="176" fontId="4" fillId="0" borderId="31" xfId="0" applyNumberFormat="1" applyFont="1" applyFill="1" applyBorder="1"/>
    <xf numFmtId="37" fontId="4" fillId="0" borderId="20" xfId="0" quotePrefix="1" applyFont="1" applyFill="1" applyBorder="1" applyAlignment="1">
      <alignment horizontal="center"/>
    </xf>
    <xf numFmtId="180" fontId="4" fillId="0" borderId="25" xfId="0" applyNumberFormat="1" applyFont="1" applyFill="1" applyBorder="1" applyAlignment="1">
      <alignment horizontal="right" vertical="center"/>
    </xf>
    <xf numFmtId="180" fontId="4" fillId="0" borderId="25" xfId="0" applyNumberFormat="1" applyFont="1" applyFill="1" applyBorder="1"/>
    <xf numFmtId="176" fontId="4" fillId="0" borderId="20" xfId="0" applyNumberFormat="1" applyFont="1" applyFill="1" applyBorder="1" applyAlignment="1" applyProtection="1">
      <alignment horizontal="center"/>
    </xf>
    <xf numFmtId="176" fontId="4" fillId="0" borderId="20" xfId="0" applyNumberFormat="1" applyFont="1" applyFill="1" applyBorder="1" applyAlignment="1">
      <alignment horizontal="center"/>
    </xf>
    <xf numFmtId="180" fontId="4" fillId="0" borderId="25" xfId="0" applyNumberFormat="1" applyFont="1" applyFill="1" applyBorder="1" applyAlignment="1" applyProtection="1">
      <alignment horizontal="right" vertical="center"/>
    </xf>
    <xf numFmtId="184" fontId="3" fillId="0" borderId="0" xfId="7" applyNumberFormat="1" applyFont="1" applyFill="1"/>
    <xf numFmtId="180" fontId="9" fillId="0" borderId="16" xfId="7" applyNumberFormat="1" applyFont="1" applyFill="1" applyBorder="1" applyAlignment="1" applyProtection="1">
      <alignment horizontal="right" vertical="center"/>
    </xf>
    <xf numFmtId="181" fontId="9" fillId="0" borderId="16" xfId="7" applyNumberFormat="1" applyFont="1" applyFill="1" applyBorder="1" applyAlignment="1" applyProtection="1">
      <alignment horizontal="right" vertical="center"/>
    </xf>
    <xf numFmtId="180" fontId="9" fillId="0" borderId="25" xfId="7" applyNumberFormat="1" applyFont="1" applyFill="1" applyBorder="1" applyAlignment="1" applyProtection="1">
      <alignment horizontal="right" vertical="center"/>
    </xf>
    <xf numFmtId="182" fontId="17" fillId="0" borderId="0" xfId="5" applyNumberFormat="1" applyFont="1" applyFill="1" applyAlignment="1" applyProtection="1">
      <alignment horizontal="left" vertical="center"/>
    </xf>
    <xf numFmtId="183" fontId="4" fillId="0" borderId="0" xfId="7" applyNumberFormat="1" applyFont="1" applyFill="1" applyAlignment="1">
      <alignment horizontal="right"/>
    </xf>
    <xf numFmtId="37" fontId="9" fillId="0" borderId="0" xfId="7" applyFont="1" applyFill="1" applyBorder="1" applyAlignment="1">
      <alignment horizontal="center" vertical="center"/>
    </xf>
    <xf numFmtId="181" fontId="9" fillId="0" borderId="16" xfId="7" applyNumberFormat="1" applyFont="1" applyFill="1" applyBorder="1" applyAlignment="1" applyProtection="1">
      <alignment horizontal="center" vertical="center"/>
    </xf>
    <xf numFmtId="180" fontId="9" fillId="0" borderId="16" xfId="7" applyNumberFormat="1" applyFont="1" applyFill="1" applyBorder="1" applyAlignment="1" applyProtection="1">
      <alignment horizontal="center" vertical="center"/>
    </xf>
    <xf numFmtId="180" fontId="9" fillId="0" borderId="25" xfId="7" applyNumberFormat="1" applyFont="1" applyFill="1" applyBorder="1" applyAlignment="1" applyProtection="1">
      <alignment horizontal="center" vertical="center"/>
    </xf>
    <xf numFmtId="181" fontId="4" fillId="0" borderId="16" xfId="7" applyNumberFormat="1" applyFont="1" applyFill="1" applyBorder="1" applyAlignment="1" applyProtection="1">
      <alignment horizontal="right"/>
    </xf>
    <xf numFmtId="180" fontId="4" fillId="0" borderId="16" xfId="7" applyNumberFormat="1" applyFont="1" applyFill="1" applyBorder="1" applyAlignment="1" applyProtection="1">
      <alignment horizontal="right"/>
    </xf>
    <xf numFmtId="181" fontId="4" fillId="0" borderId="16" xfId="7" applyNumberFormat="1" applyFont="1" applyFill="1" applyBorder="1" applyAlignment="1" applyProtection="1">
      <alignment horizontal="center"/>
    </xf>
    <xf numFmtId="180" fontId="4" fillId="0" borderId="16" xfId="7" applyNumberFormat="1" applyFont="1" applyFill="1" applyBorder="1" applyAlignment="1" applyProtection="1">
      <alignment horizontal="center"/>
    </xf>
    <xf numFmtId="181" fontId="4" fillId="0" borderId="16" xfId="7" applyNumberFormat="1" applyFont="1" applyFill="1" applyBorder="1" applyAlignment="1">
      <alignment horizontal="center"/>
    </xf>
    <xf numFmtId="180" fontId="4" fillId="0" borderId="16" xfId="7" applyNumberFormat="1" applyFont="1" applyFill="1" applyBorder="1" applyAlignment="1">
      <alignment horizontal="center"/>
    </xf>
    <xf numFmtId="181" fontId="15" fillId="0" borderId="16" xfId="7" applyNumberFormat="1" applyFont="1" applyFill="1" applyBorder="1" applyAlignment="1" applyProtection="1">
      <alignment horizontal="center" vertical="center"/>
    </xf>
    <xf numFmtId="180" fontId="15" fillId="0" borderId="16" xfId="7" applyNumberFormat="1" applyFont="1" applyFill="1" applyBorder="1" applyAlignment="1" applyProtection="1">
      <alignment horizontal="center" vertical="center"/>
    </xf>
    <xf numFmtId="181" fontId="4" fillId="0" borderId="16" xfId="7" applyNumberFormat="1" applyFont="1" applyFill="1" applyBorder="1"/>
    <xf numFmtId="180" fontId="4" fillId="0" borderId="16" xfId="7" applyNumberFormat="1" applyFont="1" applyFill="1" applyBorder="1"/>
    <xf numFmtId="180" fontId="4" fillId="0" borderId="25" xfId="7" applyNumberFormat="1" applyFont="1" applyFill="1" applyBorder="1"/>
    <xf numFmtId="180" fontId="15" fillId="0" borderId="25" xfId="7" applyNumberFormat="1" applyFont="1" applyFill="1" applyBorder="1" applyAlignment="1" applyProtection="1">
      <alignment horizontal="center" vertical="center"/>
    </xf>
    <xf numFmtId="180" fontId="4" fillId="0" borderId="25" xfId="7" applyNumberFormat="1" applyFont="1" applyFill="1" applyBorder="1" applyAlignment="1">
      <alignment horizontal="center"/>
    </xf>
    <xf numFmtId="180" fontId="4" fillId="0" borderId="25" xfId="7" applyNumberFormat="1" applyFont="1" applyFill="1" applyBorder="1" applyAlignment="1" applyProtection="1">
      <alignment horizontal="center"/>
    </xf>
    <xf numFmtId="182" fontId="4" fillId="0" borderId="17" xfId="7" applyNumberFormat="1" applyFont="1" applyFill="1" applyBorder="1"/>
    <xf numFmtId="183" fontId="4" fillId="0" borderId="17" xfId="7" applyNumberFormat="1" applyFont="1" applyFill="1" applyBorder="1"/>
    <xf numFmtId="183" fontId="4" fillId="0" borderId="27" xfId="7" applyNumberFormat="1" applyFont="1" applyFill="1" applyBorder="1"/>
    <xf numFmtId="37" fontId="4" fillId="0" borderId="2" xfId="2" applyFont="1" applyFill="1" applyBorder="1" applyAlignment="1" applyProtection="1">
      <alignment horizontal="center" vertical="center"/>
    </xf>
    <xf numFmtId="37" fontId="4" fillId="0" borderId="2" xfId="2" applyFont="1" applyFill="1" applyBorder="1" applyAlignment="1">
      <alignment horizontal="center" vertical="center"/>
    </xf>
    <xf numFmtId="176" fontId="4" fillId="0" borderId="18" xfId="0" applyNumberFormat="1" applyFont="1" applyFill="1" applyBorder="1" applyAlignment="1" applyProtection="1">
      <alignment horizontal="center" vertical="center" wrapText="1"/>
    </xf>
    <xf numFmtId="176" fontId="4" fillId="0" borderId="20" xfId="0" quotePrefix="1" applyNumberFormat="1" applyFont="1" applyFill="1" applyBorder="1" applyAlignment="1" applyProtection="1">
      <alignment horizontal="center" vertical="center" wrapText="1"/>
    </xf>
    <xf numFmtId="176" fontId="4" fillId="0" borderId="23" xfId="0" quotePrefix="1" applyNumberFormat="1" applyFont="1" applyFill="1" applyBorder="1" applyAlignment="1" applyProtection="1">
      <alignment horizontal="center" vertical="center" wrapText="1"/>
    </xf>
    <xf numFmtId="37" fontId="4" fillId="0" borderId="4" xfId="2" quotePrefix="1" applyFont="1" applyFill="1" applyBorder="1" applyAlignment="1">
      <alignment horizontal="center" vertical="center"/>
    </xf>
    <xf numFmtId="37" fontId="4" fillId="0" borderId="7" xfId="2" quotePrefix="1" applyFont="1" applyFill="1" applyBorder="1" applyAlignment="1">
      <alignment horizontal="center" vertical="center"/>
    </xf>
    <xf numFmtId="37" fontId="4" fillId="0" borderId="4" xfId="2" quotePrefix="1" applyFont="1" applyFill="1" applyBorder="1" applyAlignment="1" applyProtection="1">
      <alignment horizontal="center" vertical="center"/>
    </xf>
    <xf numFmtId="37" fontId="4" fillId="0" borderId="7" xfId="2" quotePrefix="1" applyFont="1" applyFill="1" applyBorder="1" applyAlignment="1" applyProtection="1">
      <alignment horizontal="center" vertical="center"/>
    </xf>
    <xf numFmtId="176" fontId="4" fillId="0" borderId="8" xfId="0" applyNumberFormat="1" applyFont="1" applyFill="1" applyBorder="1" applyAlignment="1">
      <alignment horizontal="center" vertical="center"/>
    </xf>
    <xf numFmtId="176" fontId="4" fillId="0" borderId="5" xfId="0" applyNumberFormat="1" applyFont="1" applyFill="1" applyBorder="1" applyAlignment="1">
      <alignment horizontal="center" vertical="center"/>
    </xf>
    <xf numFmtId="176" fontId="4" fillId="0" borderId="9" xfId="0" applyNumberFormat="1" applyFont="1" applyFill="1" applyBorder="1" applyAlignment="1">
      <alignment horizontal="center" vertical="center"/>
    </xf>
    <xf numFmtId="176" fontId="4" fillId="0" borderId="3" xfId="0" applyNumberFormat="1" applyFont="1" applyFill="1" applyBorder="1" applyAlignment="1">
      <alignment horizontal="center" vertical="center"/>
    </xf>
    <xf numFmtId="176" fontId="4" fillId="0" borderId="10" xfId="0" applyNumberFormat="1" applyFont="1" applyFill="1" applyBorder="1" applyAlignment="1">
      <alignment horizontal="center" vertical="center"/>
    </xf>
    <xf numFmtId="176" fontId="4" fillId="0" borderId="6" xfId="0" applyNumberFormat="1" applyFont="1" applyFill="1" applyBorder="1" applyAlignment="1">
      <alignment horizontal="center" vertical="center"/>
    </xf>
    <xf numFmtId="37" fontId="7" fillId="0" borderId="0" xfId="2" applyFont="1" applyFill="1" applyAlignment="1" applyProtection="1">
      <alignment horizontal="left" vertical="center" wrapText="1"/>
    </xf>
    <xf numFmtId="37" fontId="4" fillId="0" borderId="8" xfId="2" applyFont="1" applyFill="1" applyBorder="1" applyAlignment="1" applyProtection="1">
      <alignment horizontal="center" vertical="center"/>
    </xf>
    <xf numFmtId="37" fontId="4" fillId="0" borderId="5" xfId="0" applyFont="1" applyFill="1" applyBorder="1"/>
    <xf numFmtId="37" fontId="4" fillId="0" borderId="10" xfId="0" applyFont="1" applyFill="1" applyBorder="1"/>
    <xf numFmtId="37" fontId="4" fillId="0" borderId="6" xfId="0" applyFont="1" applyFill="1" applyBorder="1"/>
    <xf numFmtId="37" fontId="4" fillId="0" borderId="11" xfId="2" applyFont="1" applyFill="1" applyBorder="1" applyAlignment="1" applyProtection="1">
      <alignment horizontal="center" vertical="center"/>
    </xf>
    <xf numFmtId="37" fontId="4" fillId="0" borderId="28" xfId="2" applyFont="1" applyFill="1" applyBorder="1" applyAlignment="1" applyProtection="1">
      <alignment horizontal="center" vertical="center"/>
    </xf>
    <xf numFmtId="37" fontId="4" fillId="0" borderId="12" xfId="2" applyFont="1" applyFill="1" applyBorder="1" applyAlignment="1" applyProtection="1">
      <alignment horizontal="center" vertical="center"/>
    </xf>
    <xf numFmtId="37" fontId="4" fillId="0" borderId="29" xfId="2" applyFont="1" applyFill="1" applyBorder="1" applyAlignment="1" applyProtection="1">
      <alignment horizontal="center" vertical="center"/>
    </xf>
    <xf numFmtId="37" fontId="4" fillId="0" borderId="4" xfId="2" applyFont="1" applyFill="1" applyBorder="1" applyAlignment="1">
      <alignment horizontal="center" vertical="center"/>
    </xf>
    <xf numFmtId="37" fontId="4" fillId="0" borderId="7" xfId="2" applyFont="1" applyFill="1" applyBorder="1" applyAlignment="1">
      <alignment horizontal="center" vertical="center"/>
    </xf>
    <xf numFmtId="37" fontId="4" fillId="0" borderId="13" xfId="2" applyFont="1" applyFill="1" applyBorder="1" applyAlignment="1" applyProtection="1">
      <alignment horizontal="center" vertical="center"/>
    </xf>
    <xf numFmtId="37" fontId="4" fillId="0" borderId="14" xfId="2" applyFont="1" applyFill="1" applyBorder="1" applyAlignment="1" applyProtection="1">
      <alignment horizontal="center" vertical="center"/>
    </xf>
    <xf numFmtId="37" fontId="4" fillId="0" borderId="10" xfId="2" applyFont="1" applyFill="1" applyBorder="1" applyAlignment="1" applyProtection="1">
      <alignment horizontal="center" vertical="center"/>
    </xf>
    <xf numFmtId="37" fontId="4" fillId="0" borderId="6" xfId="2" applyFont="1" applyFill="1" applyBorder="1" applyAlignment="1" applyProtection="1">
      <alignment horizontal="center" vertical="center"/>
    </xf>
    <xf numFmtId="37" fontId="4" fillId="0" borderId="4" xfId="2" applyFont="1" applyFill="1" applyBorder="1" applyAlignment="1" applyProtection="1">
      <alignment horizontal="center" vertical="center"/>
    </xf>
    <xf numFmtId="37" fontId="4" fillId="0" borderId="7" xfId="2" applyFont="1" applyFill="1" applyBorder="1" applyAlignment="1" applyProtection="1">
      <alignment horizontal="center" vertical="center"/>
    </xf>
    <xf numFmtId="37" fontId="4" fillId="0" borderId="30" xfId="2" applyFont="1" applyFill="1" applyBorder="1" applyAlignment="1" applyProtection="1">
      <alignment horizontal="center" vertical="center"/>
    </xf>
    <xf numFmtId="37" fontId="4" fillId="0" borderId="11" xfId="2" applyFont="1" applyFill="1" applyBorder="1" applyAlignment="1">
      <alignment horizontal="center" vertical="center"/>
    </xf>
    <xf numFmtId="37" fontId="4" fillId="0" borderId="11" xfId="2" quotePrefix="1" applyFont="1" applyFill="1" applyBorder="1" applyAlignment="1">
      <alignment horizontal="center" vertical="center"/>
    </xf>
    <xf numFmtId="37" fontId="4" fillId="0" borderId="12" xfId="0" applyFont="1" applyFill="1" applyBorder="1" applyAlignment="1">
      <alignment horizontal="center" vertical="center"/>
    </xf>
    <xf numFmtId="37" fontId="4" fillId="0" borderId="8" xfId="2" quotePrefix="1" applyFont="1" applyFill="1" applyBorder="1" applyAlignment="1" applyProtection="1">
      <alignment horizontal="center" vertical="center"/>
    </xf>
    <xf numFmtId="37" fontId="4" fillId="0" borderId="11" xfId="2" quotePrefix="1" applyFont="1" applyFill="1" applyBorder="1" applyAlignment="1" applyProtection="1">
      <alignment horizontal="center" vertical="center"/>
    </xf>
    <xf numFmtId="37" fontId="4" fillId="0" borderId="10" xfId="0" applyFont="1" applyFill="1" applyBorder="1" applyAlignment="1">
      <alignment horizontal="center" vertical="center"/>
    </xf>
    <xf numFmtId="37" fontId="4" fillId="0" borderId="8" xfId="2" quotePrefix="1" applyFont="1" applyFill="1" applyBorder="1" applyAlignment="1">
      <alignment horizontal="center" vertical="center"/>
    </xf>
    <xf numFmtId="37" fontId="4" fillId="0" borderId="5" xfId="2" quotePrefix="1" applyFont="1" applyFill="1" applyBorder="1" applyAlignment="1">
      <alignment horizontal="center" vertical="center"/>
    </xf>
    <xf numFmtId="37" fontId="4" fillId="0" borderId="6" xfId="0" applyFont="1" applyFill="1" applyBorder="1" applyAlignment="1">
      <alignment horizontal="center" vertical="center"/>
    </xf>
    <xf numFmtId="0" fontId="11" fillId="0" borderId="0" xfId="5" applyFont="1" applyFill="1" applyBorder="1" applyAlignment="1">
      <alignment horizontal="center"/>
    </xf>
    <xf numFmtId="0" fontId="16" fillId="0" borderId="0" xfId="6" applyNumberFormat="1" applyFont="1" applyFill="1" applyBorder="1" applyAlignment="1" applyProtection="1">
      <alignment horizontal="left"/>
    </xf>
    <xf numFmtId="0" fontId="11" fillId="0" borderId="0" xfId="5" applyNumberFormat="1" applyFont="1" applyFill="1" applyBorder="1" applyAlignment="1">
      <alignment horizontal="left"/>
    </xf>
    <xf numFmtId="0" fontId="7" fillId="0" borderId="0" xfId="5" applyFont="1" applyFill="1" applyBorder="1" applyAlignment="1">
      <alignment horizontal="center"/>
    </xf>
    <xf numFmtId="0" fontId="4" fillId="0" borderId="0" xfId="5" applyNumberFormat="1" applyFont="1" applyFill="1" applyBorder="1" applyAlignment="1">
      <alignment horizontal="center"/>
    </xf>
    <xf numFmtId="37" fontId="4" fillId="0" borderId="2" xfId="2" applyFont="1" applyFill="1" applyBorder="1" applyAlignment="1" applyProtection="1">
      <alignment horizontal="center" vertical="center"/>
    </xf>
    <xf numFmtId="41" fontId="4" fillId="0" borderId="18" xfId="7" applyNumberFormat="1" applyFont="1" applyFill="1" applyBorder="1" applyAlignment="1" applyProtection="1">
      <alignment horizontal="center" vertical="center" wrapText="1"/>
    </xf>
    <xf numFmtId="41" fontId="4" fillId="0" borderId="20" xfId="7" quotePrefix="1" applyNumberFormat="1" applyFont="1" applyFill="1" applyBorder="1" applyAlignment="1" applyProtection="1">
      <alignment horizontal="center" vertical="center" wrapText="1"/>
    </xf>
    <xf numFmtId="41" fontId="4" fillId="0" borderId="23" xfId="7" quotePrefix="1" applyNumberFormat="1" applyFont="1" applyFill="1" applyBorder="1" applyAlignment="1" applyProtection="1">
      <alignment horizontal="center" vertical="center" wrapText="1"/>
    </xf>
    <xf numFmtId="41" fontId="4" fillId="0" borderId="15" xfId="7" applyNumberFormat="1" applyFont="1" applyFill="1" applyBorder="1" applyAlignment="1">
      <alignment horizontal="center" vertical="center"/>
    </xf>
    <xf numFmtId="41" fontId="4" fillId="0" borderId="16" xfId="7" applyNumberFormat="1" applyFont="1" applyFill="1" applyBorder="1" applyAlignment="1">
      <alignment horizontal="center" vertical="center"/>
    </xf>
    <xf numFmtId="41" fontId="4" fillId="0" borderId="14" xfId="7" applyNumberFormat="1" applyFont="1" applyFill="1" applyBorder="1" applyAlignment="1">
      <alignment horizontal="center" vertical="center"/>
    </xf>
    <xf numFmtId="37" fontId="4" fillId="0" borderId="15" xfId="2" quotePrefix="1" applyFont="1" applyFill="1" applyBorder="1" applyAlignment="1" applyProtection="1">
      <alignment horizontal="center" vertical="center"/>
    </xf>
    <xf numFmtId="37" fontId="4" fillId="0" borderId="14" xfId="7" applyFont="1" applyFill="1" applyBorder="1" applyAlignment="1">
      <alignment horizontal="center" vertical="center"/>
    </xf>
    <xf numFmtId="37" fontId="4" fillId="0" borderId="15" xfId="2" quotePrefix="1" applyFont="1" applyFill="1" applyBorder="1" applyAlignment="1">
      <alignment horizontal="center" vertical="center"/>
    </xf>
    <xf numFmtId="37" fontId="4" fillId="0" borderId="22" xfId="2" applyFont="1" applyFill="1" applyBorder="1" applyAlignment="1" applyProtection="1">
      <alignment horizontal="center" vertical="center"/>
    </xf>
    <xf numFmtId="37" fontId="4" fillId="0" borderId="15" xfId="2" applyFont="1" applyFill="1" applyBorder="1" applyAlignment="1" applyProtection="1">
      <alignment horizontal="center" vertical="center"/>
    </xf>
    <xf numFmtId="37" fontId="4" fillId="0" borderId="15" xfId="7" applyFont="1" applyFill="1" applyBorder="1"/>
    <xf numFmtId="37" fontId="4" fillId="0" borderId="14" xfId="7" applyFont="1" applyFill="1" applyBorder="1"/>
    <xf numFmtId="183" fontId="4" fillId="0" borderId="13" xfId="2" applyNumberFormat="1" applyFont="1" applyFill="1" applyBorder="1" applyAlignment="1" applyProtection="1">
      <alignment horizontal="center" vertical="center"/>
    </xf>
    <xf numFmtId="183" fontId="4" fillId="0" borderId="14" xfId="2" applyNumberFormat="1" applyFont="1" applyFill="1" applyBorder="1" applyAlignment="1" applyProtection="1">
      <alignment horizontal="center" vertical="center"/>
    </xf>
    <xf numFmtId="37" fontId="4" fillId="0" borderId="0" xfId="2" applyFont="1" applyFill="1" applyAlignment="1" applyProtection="1">
      <alignment horizontal="left" vertical="center" wrapText="1"/>
    </xf>
    <xf numFmtId="37" fontId="4" fillId="0" borderId="19" xfId="2" applyFont="1" applyFill="1" applyBorder="1" applyAlignment="1" applyProtection="1">
      <alignment horizontal="center" vertical="center"/>
    </xf>
    <xf numFmtId="37" fontId="4" fillId="0" borderId="21" xfId="2" applyFont="1" applyFill="1" applyBorder="1" applyAlignment="1" applyProtection="1">
      <alignment horizontal="center" vertical="center"/>
    </xf>
    <xf numFmtId="37" fontId="4" fillId="0" borderId="2" xfId="2" quotePrefix="1" applyFont="1" applyFill="1" applyBorder="1" applyAlignment="1" applyProtection="1">
      <alignment horizontal="center" vertical="center"/>
    </xf>
    <xf numFmtId="37" fontId="4" fillId="0" borderId="2" xfId="2" quotePrefix="1" applyFont="1" applyFill="1" applyBorder="1" applyAlignment="1">
      <alignment horizontal="center" vertical="center"/>
    </xf>
    <xf numFmtId="37" fontId="4" fillId="0" borderId="2" xfId="2" applyFont="1" applyFill="1" applyBorder="1" applyAlignment="1">
      <alignment horizontal="center" vertical="center"/>
    </xf>
    <xf numFmtId="182" fontId="4" fillId="0" borderId="13" xfId="2" applyNumberFormat="1" applyFont="1" applyFill="1" applyBorder="1" applyAlignment="1" applyProtection="1">
      <alignment horizontal="center" vertical="center"/>
    </xf>
    <xf numFmtId="182" fontId="4" fillId="0" borderId="14" xfId="2" applyNumberFormat="1" applyFont="1" applyFill="1" applyBorder="1" applyAlignment="1" applyProtection="1">
      <alignment horizontal="center" vertical="center"/>
    </xf>
    <xf numFmtId="37" fontId="9" fillId="0" borderId="20" xfId="7" quotePrefix="1" applyFont="1" applyFill="1" applyBorder="1" applyAlignment="1">
      <alignment horizontal="center" vertical="center"/>
    </xf>
    <xf numFmtId="176" fontId="4" fillId="0" borderId="26" xfId="0" applyNumberFormat="1" applyFont="1" applyFill="1" applyBorder="1" applyAlignment="1">
      <alignment horizontal="center"/>
    </xf>
    <xf numFmtId="181" fontId="4" fillId="0" borderId="17" xfId="0" applyNumberFormat="1" applyFont="1" applyFill="1" applyBorder="1" applyAlignment="1" applyProtection="1">
      <alignment horizontal="right" vertical="center"/>
    </xf>
    <xf numFmtId="180" fontId="4" fillId="0" borderId="17" xfId="0" applyNumberFormat="1" applyFont="1" applyFill="1" applyBorder="1" applyAlignment="1" applyProtection="1">
      <alignment horizontal="right" vertical="center"/>
    </xf>
    <xf numFmtId="180" fontId="4" fillId="0" borderId="27" xfId="0" applyNumberFormat="1" applyFont="1" applyFill="1" applyBorder="1" applyAlignment="1" applyProtection="1">
      <alignment horizontal="right" vertical="center"/>
    </xf>
    <xf numFmtId="176" fontId="4" fillId="0" borderId="0" xfId="0" applyNumberFormat="1" applyFont="1" applyFill="1" applyBorder="1" applyAlignment="1">
      <alignment horizontal="center"/>
    </xf>
    <xf numFmtId="181" fontId="4" fillId="0" borderId="0" xfId="0" applyNumberFormat="1" applyFont="1" applyFill="1" applyBorder="1" applyAlignment="1" applyProtection="1">
      <alignment horizontal="right" vertical="center"/>
    </xf>
    <xf numFmtId="180" fontId="4" fillId="0" borderId="0" xfId="0" applyNumberFormat="1" applyFont="1" applyFill="1" applyBorder="1" applyAlignment="1" applyProtection="1">
      <alignment horizontal="right" vertical="center"/>
    </xf>
    <xf numFmtId="179" fontId="0" fillId="0" borderId="0" xfId="0" applyNumberFormat="1" applyFont="1" applyFill="1"/>
    <xf numFmtId="177" fontId="0" fillId="0" borderId="0" xfId="0" applyNumberFormat="1" applyFont="1" applyFill="1"/>
  </cellXfs>
  <cellStyles count="8">
    <cellStyle name="ハイパーリンク" xfId="6" builtinId="8"/>
    <cellStyle name="大都市比較統計年表" xfId="1"/>
    <cellStyle name="標準" xfId="0" builtinId="0"/>
    <cellStyle name="標準 2" xfId="5"/>
    <cellStyle name="標準_（再確認）t150502（レイアウト変更･確認）⇒確認済！！" xfId="7"/>
    <cellStyle name="標準_T150502" xfId="2"/>
    <cellStyle name="標準_T161903" xfId="3"/>
    <cellStyle name="未定義"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13</xdr:col>
      <xdr:colOff>0</xdr:colOff>
      <xdr:row>5</xdr:row>
      <xdr:rowOff>0</xdr:rowOff>
    </xdr:from>
    <xdr:to>
      <xdr:col>13</xdr:col>
      <xdr:colOff>0</xdr:colOff>
      <xdr:row>5</xdr:row>
      <xdr:rowOff>0</xdr:rowOff>
    </xdr:to>
    <xdr:sp macro="" textlink="">
      <xdr:nvSpPr>
        <xdr:cNvPr id="2" name="AutoShape 1"/>
        <xdr:cNvSpPr>
          <a:spLocks noChangeArrowheads="1"/>
        </xdr:cNvSpPr>
      </xdr:nvSpPr>
      <xdr:spPr bwMode="auto">
        <a:xfrm>
          <a:off x="11877675" y="219075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30494\&#22823;&#37117;&#24066;&#27604;&#36611;&#32113;&#35336;&#24180;&#34920;\My%20Documents\&#22823;&#37117;&#24066;\&#24179;&#25104;&#65297;&#65298;&#24180;&#29256;\&#35519;&#26619;&#31080;\&#8553;&#8546;&#36939;&#36664;&#21450;&#12403;&#36890;&#2044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1030494\&#32113;&#35336;&#26360;\&#31532;85&#22238;\&#35519;&#26619;&#20381;&#38972;&#310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査依頼票"/>
    </sheetNames>
    <sheetDataSet>
      <sheetData sheetId="0" refreshError="1">
        <row r="76">
          <cell r="F76" t="str">
            <v>曜▼</v>
          </cell>
        </row>
        <row r="77">
          <cell r="E77" t="str">
            <v>レ</v>
          </cell>
          <cell r="F77" t="str">
            <v>（日）</v>
          </cell>
        </row>
        <row r="78">
          <cell r="F78" t="str">
            <v>（月）</v>
          </cell>
        </row>
        <row r="79">
          <cell r="F79" t="str">
            <v>（火）</v>
          </cell>
        </row>
        <row r="80">
          <cell r="F80" t="str">
            <v>（水）</v>
          </cell>
        </row>
        <row r="81">
          <cell r="F81" t="str">
            <v>（木）</v>
          </cell>
        </row>
        <row r="82">
          <cell r="F82" t="str">
            <v>（金）</v>
          </cell>
        </row>
        <row r="83">
          <cell r="F83" t="str">
            <v>（土）</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B11" transitionEvaluation="1" transitionEntry="1">
    <tabColor rgb="FFFFFF00"/>
    <pageSetUpPr fitToPage="1"/>
  </sheetPr>
  <dimension ref="A1:BB76"/>
  <sheetViews>
    <sheetView zoomScaleNormal="100" workbookViewId="0">
      <pane xSplit="1" ySplit="10" topLeftCell="B11" activePane="bottomRight" state="frozen"/>
      <selection pane="topRight" activeCell="B1" sqref="B1"/>
      <selection pane="bottomLeft" activeCell="A11" sqref="A11"/>
      <selection pane="bottomRight"/>
    </sheetView>
  </sheetViews>
  <sheetFormatPr defaultColWidth="15.59765625" defaultRowHeight="17.25" x14ac:dyDescent="0.2"/>
  <cols>
    <col min="1" max="1" width="1.69921875" style="49" customWidth="1"/>
    <col min="2" max="2" width="13.69921875" style="49" customWidth="1"/>
    <col min="3" max="3" width="7.8984375" style="49" customWidth="1"/>
    <col min="4" max="4" width="8.3984375" style="49" customWidth="1"/>
    <col min="5" max="19" width="7.8984375" style="49" customWidth="1"/>
    <col min="20" max="21" width="7.3984375" style="49" customWidth="1"/>
    <col min="22" max="22" width="9.8984375" style="49" customWidth="1"/>
    <col min="23" max="29" width="7.3984375" style="49" customWidth="1"/>
    <col min="30" max="30" width="7.796875" style="49" customWidth="1"/>
    <col min="31" max="50" width="7.3984375" style="49" customWidth="1"/>
    <col min="51" max="16384" width="15.59765625" style="49"/>
  </cols>
  <sheetData>
    <row r="1" spans="2:54" s="1" customFormat="1" ht="14.25" x14ac:dyDescent="0.15">
      <c r="B1" s="50" t="s">
        <v>65</v>
      </c>
    </row>
    <row r="2" spans="2:54" s="8" customFormat="1" ht="13.5" customHeight="1" x14ac:dyDescent="0.15">
      <c r="B2" s="23"/>
      <c r="K2" s="12"/>
      <c r="L2" s="12"/>
      <c r="M2" s="13"/>
      <c r="N2" s="13"/>
    </row>
    <row r="3" spans="2:54" s="19" customFormat="1" ht="70.5" customHeight="1" x14ac:dyDescent="0.2">
      <c r="B3" s="121" t="s">
        <v>55</v>
      </c>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20"/>
      <c r="AF3" s="20"/>
      <c r="AG3" s="20"/>
      <c r="AH3" s="20"/>
      <c r="AI3" s="20"/>
      <c r="AJ3" s="20"/>
      <c r="AK3" s="20"/>
      <c r="AL3" s="20"/>
      <c r="AM3" s="20"/>
      <c r="AN3" s="20"/>
      <c r="AO3" s="20"/>
      <c r="AP3" s="20"/>
      <c r="AQ3" s="20"/>
      <c r="AR3" s="20"/>
      <c r="AS3" s="20"/>
      <c r="AT3" s="20"/>
      <c r="AU3" s="20"/>
      <c r="AV3" s="20"/>
      <c r="AW3" s="20"/>
      <c r="AX3" s="20"/>
      <c r="AY3" s="20"/>
      <c r="AZ3" s="20"/>
      <c r="BA3" s="20"/>
      <c r="BB3" s="20"/>
    </row>
    <row r="4" spans="2:54" s="8" customFormat="1" ht="13.5" customHeight="1" x14ac:dyDescent="0.15">
      <c r="B4" s="9"/>
      <c r="C4" s="11"/>
      <c r="D4" s="11"/>
      <c r="E4" s="11"/>
      <c r="F4" s="11"/>
      <c r="G4" s="11"/>
      <c r="H4" s="11"/>
      <c r="I4" s="11"/>
      <c r="J4" s="11"/>
      <c r="K4" s="14"/>
      <c r="L4" s="14"/>
      <c r="M4" s="14"/>
      <c r="N4" s="14"/>
      <c r="O4" s="11"/>
      <c r="P4" s="11"/>
      <c r="Q4" s="11"/>
      <c r="R4" s="11"/>
    </row>
    <row r="5" spans="2:54" s="2" customFormat="1" ht="13.5" customHeight="1" thickBot="1" x14ac:dyDescent="0.2">
      <c r="B5" s="17" t="s">
        <v>28</v>
      </c>
      <c r="C5" s="4"/>
      <c r="D5" s="4"/>
      <c r="E5" s="4"/>
      <c r="F5" s="4"/>
      <c r="G5" s="4"/>
      <c r="H5" s="4"/>
      <c r="I5" s="4"/>
      <c r="J5" s="4"/>
      <c r="K5" s="4"/>
      <c r="L5" s="4"/>
      <c r="M5" s="4"/>
      <c r="N5" s="4"/>
      <c r="O5" s="4"/>
      <c r="P5" s="4"/>
      <c r="Q5" s="5"/>
      <c r="S5" s="3"/>
      <c r="T5" s="3"/>
    </row>
    <row r="6" spans="2:54" s="2" customFormat="1" ht="13.5" customHeight="1" x14ac:dyDescent="0.15">
      <c r="B6" s="108"/>
      <c r="C6" s="115" t="s">
        <v>0</v>
      </c>
      <c r="D6" s="116"/>
      <c r="E6" s="142" t="s">
        <v>38</v>
      </c>
      <c r="F6" s="143"/>
      <c r="G6" s="143"/>
      <c r="H6" s="143"/>
      <c r="I6" s="143"/>
      <c r="J6" s="143"/>
      <c r="K6" s="145" t="s">
        <v>39</v>
      </c>
      <c r="L6" s="140"/>
      <c r="M6" s="140"/>
      <c r="N6" s="146"/>
      <c r="O6" s="139" t="s">
        <v>40</v>
      </c>
      <c r="P6" s="140"/>
      <c r="Q6" s="140"/>
      <c r="R6" s="140"/>
      <c r="S6" s="140"/>
      <c r="T6" s="140"/>
      <c r="U6" s="122" t="s">
        <v>41</v>
      </c>
      <c r="V6" s="123"/>
      <c r="W6" s="126" t="s">
        <v>54</v>
      </c>
      <c r="X6" s="126"/>
      <c r="Y6" s="126"/>
      <c r="Z6" s="126"/>
      <c r="AA6" s="126"/>
      <c r="AB6" s="126"/>
      <c r="AC6" s="126"/>
      <c r="AD6" s="127"/>
    </row>
    <row r="7" spans="2:54" s="2" customFormat="1" ht="13.5" customHeight="1" x14ac:dyDescent="0.15">
      <c r="B7" s="109"/>
      <c r="C7" s="117"/>
      <c r="D7" s="118"/>
      <c r="E7" s="144"/>
      <c r="F7" s="141"/>
      <c r="G7" s="141"/>
      <c r="H7" s="141"/>
      <c r="I7" s="141"/>
      <c r="J7" s="141"/>
      <c r="K7" s="144"/>
      <c r="L7" s="141"/>
      <c r="M7" s="141"/>
      <c r="N7" s="147"/>
      <c r="O7" s="141"/>
      <c r="P7" s="141"/>
      <c r="Q7" s="141"/>
      <c r="R7" s="141"/>
      <c r="S7" s="141"/>
      <c r="T7" s="141"/>
      <c r="U7" s="124"/>
      <c r="V7" s="125"/>
      <c r="W7" s="128"/>
      <c r="X7" s="128"/>
      <c r="Y7" s="128"/>
      <c r="Z7" s="128"/>
      <c r="AA7" s="128"/>
      <c r="AB7" s="128"/>
      <c r="AC7" s="128"/>
      <c r="AD7" s="129"/>
    </row>
    <row r="8" spans="2:54" s="10" customFormat="1" ht="13.5" customHeight="1" x14ac:dyDescent="0.2">
      <c r="B8" s="109"/>
      <c r="C8" s="119"/>
      <c r="D8" s="120"/>
      <c r="E8" s="113" t="s">
        <v>42</v>
      </c>
      <c r="F8" s="114"/>
      <c r="G8" s="113" t="s">
        <v>43</v>
      </c>
      <c r="H8" s="114"/>
      <c r="I8" s="113" t="s">
        <v>44</v>
      </c>
      <c r="J8" s="114"/>
      <c r="K8" s="111" t="s">
        <v>45</v>
      </c>
      <c r="L8" s="112"/>
      <c r="M8" s="111" t="s">
        <v>46</v>
      </c>
      <c r="N8" s="112"/>
      <c r="O8" s="130" t="s">
        <v>29</v>
      </c>
      <c r="P8" s="131"/>
      <c r="Q8" s="130" t="s">
        <v>30</v>
      </c>
      <c r="R8" s="131"/>
      <c r="S8" s="130" t="s">
        <v>31</v>
      </c>
      <c r="T8" s="131"/>
      <c r="U8" s="132" t="s">
        <v>3</v>
      </c>
      <c r="V8" s="132" t="s">
        <v>4</v>
      </c>
      <c r="W8" s="134" t="s">
        <v>47</v>
      </c>
      <c r="X8" s="135"/>
      <c r="Y8" s="134" t="s">
        <v>48</v>
      </c>
      <c r="Z8" s="135"/>
      <c r="AA8" s="136" t="s">
        <v>49</v>
      </c>
      <c r="AB8" s="137"/>
      <c r="AC8" s="136" t="s">
        <v>50</v>
      </c>
      <c r="AD8" s="138"/>
    </row>
    <row r="9" spans="2:54" s="2" customFormat="1" ht="13.5" customHeight="1" x14ac:dyDescent="0.15">
      <c r="B9" s="110"/>
      <c r="C9" s="6" t="s">
        <v>3</v>
      </c>
      <c r="D9" s="6" t="s">
        <v>4</v>
      </c>
      <c r="E9" s="106" t="s">
        <v>3</v>
      </c>
      <c r="F9" s="106" t="s">
        <v>4</v>
      </c>
      <c r="G9" s="106" t="s">
        <v>3</v>
      </c>
      <c r="H9" s="106" t="s">
        <v>4</v>
      </c>
      <c r="I9" s="106" t="s">
        <v>3</v>
      </c>
      <c r="J9" s="106" t="s">
        <v>4</v>
      </c>
      <c r="K9" s="107" t="s">
        <v>51</v>
      </c>
      <c r="L9" s="106" t="s">
        <v>4</v>
      </c>
      <c r="M9" s="107" t="s">
        <v>51</v>
      </c>
      <c r="N9" s="106" t="s">
        <v>4</v>
      </c>
      <c r="O9" s="106" t="s">
        <v>3</v>
      </c>
      <c r="P9" s="106" t="s">
        <v>4</v>
      </c>
      <c r="Q9" s="106" t="s">
        <v>3</v>
      </c>
      <c r="R9" s="106" t="s">
        <v>4</v>
      </c>
      <c r="S9" s="106" t="s">
        <v>3</v>
      </c>
      <c r="T9" s="106" t="s">
        <v>4</v>
      </c>
      <c r="U9" s="133"/>
      <c r="V9" s="133"/>
      <c r="W9" s="106" t="s">
        <v>3</v>
      </c>
      <c r="X9" s="106" t="s">
        <v>4</v>
      </c>
      <c r="Y9" s="106" t="s">
        <v>3</v>
      </c>
      <c r="Z9" s="106" t="s">
        <v>4</v>
      </c>
      <c r="AA9" s="106" t="s">
        <v>3</v>
      </c>
      <c r="AB9" s="106" t="s">
        <v>4</v>
      </c>
      <c r="AC9" s="106" t="s">
        <v>3</v>
      </c>
      <c r="AD9" s="70" t="s">
        <v>4</v>
      </c>
    </row>
    <row r="10" spans="2:54" s="2" customFormat="1" ht="7.5" customHeight="1" x14ac:dyDescent="0.15">
      <c r="B10" s="71"/>
      <c r="C10" s="53"/>
      <c r="D10" s="54"/>
      <c r="E10" s="53"/>
      <c r="F10" s="53"/>
      <c r="G10" s="53"/>
      <c r="H10" s="53"/>
      <c r="I10" s="53"/>
      <c r="J10" s="53"/>
      <c r="K10" s="53"/>
      <c r="L10" s="53"/>
      <c r="M10" s="53"/>
      <c r="N10" s="53"/>
      <c r="O10" s="53"/>
      <c r="P10" s="53"/>
      <c r="Q10" s="55"/>
      <c r="R10" s="53"/>
      <c r="S10" s="53"/>
      <c r="T10" s="53"/>
      <c r="U10" s="55"/>
      <c r="V10" s="53"/>
      <c r="W10" s="53"/>
      <c r="X10" s="53"/>
      <c r="Y10" s="53"/>
      <c r="Z10" s="53"/>
      <c r="AA10" s="53"/>
      <c r="AB10" s="53"/>
      <c r="AC10" s="53"/>
      <c r="AD10" s="72"/>
    </row>
    <row r="11" spans="2:54" s="2" customFormat="1" ht="13.5" customHeight="1" x14ac:dyDescent="0.15">
      <c r="B11" s="73" t="s">
        <v>5</v>
      </c>
      <c r="C11" s="56">
        <v>1678</v>
      </c>
      <c r="D11" s="57">
        <v>976.74289999999996</v>
      </c>
      <c r="E11" s="56">
        <v>1507</v>
      </c>
      <c r="F11" s="57">
        <v>257.08640000000003</v>
      </c>
      <c r="G11" s="56">
        <v>97</v>
      </c>
      <c r="H11" s="57">
        <v>159.16720000000001</v>
      </c>
      <c r="I11" s="56">
        <v>22</v>
      </c>
      <c r="J11" s="57">
        <v>95.141099999999994</v>
      </c>
      <c r="K11" s="56">
        <v>9</v>
      </c>
      <c r="L11" s="57">
        <v>157.40700000000001</v>
      </c>
      <c r="M11" s="56">
        <v>5</v>
      </c>
      <c r="N11" s="57">
        <v>92.698800000000006</v>
      </c>
      <c r="O11" s="56" t="s">
        <v>52</v>
      </c>
      <c r="P11" s="57" t="s">
        <v>52</v>
      </c>
      <c r="Q11" s="56" t="s">
        <v>52</v>
      </c>
      <c r="R11" s="57" t="s">
        <v>52</v>
      </c>
      <c r="S11" s="56" t="s">
        <v>52</v>
      </c>
      <c r="T11" s="57" t="s">
        <v>52</v>
      </c>
      <c r="U11" s="58">
        <v>2</v>
      </c>
      <c r="V11" s="59">
        <v>74.769800000000004</v>
      </c>
      <c r="W11" s="60" t="s">
        <v>53</v>
      </c>
      <c r="X11" s="61" t="s">
        <v>53</v>
      </c>
      <c r="Y11" s="60" t="s">
        <v>53</v>
      </c>
      <c r="Z11" s="61" t="s">
        <v>53</v>
      </c>
      <c r="AA11" s="60" t="s">
        <v>53</v>
      </c>
      <c r="AB11" s="61" t="s">
        <v>53</v>
      </c>
      <c r="AC11" s="60" t="s">
        <v>53</v>
      </c>
      <c r="AD11" s="74" t="s">
        <v>53</v>
      </c>
    </row>
    <row r="12" spans="2:54" s="2" customFormat="1" ht="13.5" customHeight="1" x14ac:dyDescent="0.15">
      <c r="B12" s="73" t="s">
        <v>72</v>
      </c>
      <c r="C12" s="56">
        <v>1757</v>
      </c>
      <c r="D12" s="57">
        <v>1016.9470999999999</v>
      </c>
      <c r="E12" s="56">
        <v>1576</v>
      </c>
      <c r="F12" s="57">
        <v>269.28739999999999</v>
      </c>
      <c r="G12" s="56">
        <v>105</v>
      </c>
      <c r="H12" s="57">
        <v>171.7938</v>
      </c>
      <c r="I12" s="56">
        <v>24</v>
      </c>
      <c r="J12" s="57">
        <v>98.780900000000003</v>
      </c>
      <c r="K12" s="56">
        <v>9</v>
      </c>
      <c r="L12" s="57">
        <v>157.5839</v>
      </c>
      <c r="M12" s="56">
        <v>5</v>
      </c>
      <c r="N12" s="57">
        <v>93.348799999999997</v>
      </c>
      <c r="O12" s="56" t="s">
        <v>52</v>
      </c>
      <c r="P12" s="57" t="s">
        <v>52</v>
      </c>
      <c r="Q12" s="56" t="s">
        <v>52</v>
      </c>
      <c r="R12" s="57" t="s">
        <v>52</v>
      </c>
      <c r="S12" s="56" t="s">
        <v>52</v>
      </c>
      <c r="T12" s="57" t="s">
        <v>52</v>
      </c>
      <c r="U12" s="58">
        <v>2</v>
      </c>
      <c r="V12" s="59">
        <v>79.479699999999994</v>
      </c>
      <c r="W12" s="60" t="s">
        <v>53</v>
      </c>
      <c r="X12" s="61" t="s">
        <v>53</v>
      </c>
      <c r="Y12" s="60" t="s">
        <v>53</v>
      </c>
      <c r="Z12" s="61" t="s">
        <v>53</v>
      </c>
      <c r="AA12" s="60" t="s">
        <v>53</v>
      </c>
      <c r="AB12" s="61" t="s">
        <v>53</v>
      </c>
      <c r="AC12" s="60" t="s">
        <v>53</v>
      </c>
      <c r="AD12" s="74" t="s">
        <v>53</v>
      </c>
    </row>
    <row r="13" spans="2:54" s="2" customFormat="1" ht="13.5" customHeight="1" x14ac:dyDescent="0.15">
      <c r="B13" s="73" t="s">
        <v>73</v>
      </c>
      <c r="C13" s="56">
        <v>1823</v>
      </c>
      <c r="D13" s="57">
        <v>1070.5930999999998</v>
      </c>
      <c r="E13" s="56">
        <v>1626</v>
      </c>
      <c r="F13" s="57">
        <v>277.25069999999999</v>
      </c>
      <c r="G13" s="56">
        <v>115</v>
      </c>
      <c r="H13" s="57">
        <v>190.35149999999999</v>
      </c>
      <c r="I13" s="56">
        <v>27</v>
      </c>
      <c r="J13" s="57">
        <v>116.0307</v>
      </c>
      <c r="K13" s="56">
        <v>9</v>
      </c>
      <c r="L13" s="57">
        <v>157.9597</v>
      </c>
      <c r="M13" s="56">
        <v>5</v>
      </c>
      <c r="N13" s="57">
        <v>93.348799999999997</v>
      </c>
      <c r="O13" s="56" t="s">
        <v>52</v>
      </c>
      <c r="P13" s="57" t="s">
        <v>52</v>
      </c>
      <c r="Q13" s="56" t="s">
        <v>52</v>
      </c>
      <c r="R13" s="57" t="s">
        <v>52</v>
      </c>
      <c r="S13" s="56" t="s">
        <v>52</v>
      </c>
      <c r="T13" s="57" t="s">
        <v>52</v>
      </c>
      <c r="U13" s="58">
        <v>2</v>
      </c>
      <c r="V13" s="59">
        <v>88.426699999999997</v>
      </c>
      <c r="W13" s="60" t="s">
        <v>53</v>
      </c>
      <c r="X13" s="61" t="s">
        <v>53</v>
      </c>
      <c r="Y13" s="60" t="s">
        <v>53</v>
      </c>
      <c r="Z13" s="61" t="s">
        <v>53</v>
      </c>
      <c r="AA13" s="60" t="s">
        <v>53</v>
      </c>
      <c r="AB13" s="61" t="s">
        <v>53</v>
      </c>
      <c r="AC13" s="60" t="s">
        <v>53</v>
      </c>
      <c r="AD13" s="74" t="s">
        <v>53</v>
      </c>
    </row>
    <row r="14" spans="2:54" s="2" customFormat="1" ht="13.5" customHeight="1" x14ac:dyDescent="0.15">
      <c r="B14" s="73" t="s">
        <v>74</v>
      </c>
      <c r="C14" s="56">
        <v>1872</v>
      </c>
      <c r="D14" s="57">
        <v>1131.0716</v>
      </c>
      <c r="E14" s="56">
        <v>1667</v>
      </c>
      <c r="F14" s="57">
        <v>284.56549999999999</v>
      </c>
      <c r="G14" s="56">
        <v>120</v>
      </c>
      <c r="H14" s="57">
        <v>198.82849999999999</v>
      </c>
      <c r="I14" s="56">
        <v>28</v>
      </c>
      <c r="J14" s="57">
        <v>118.33069999999999</v>
      </c>
      <c r="K14" s="56">
        <v>10</v>
      </c>
      <c r="L14" s="57">
        <v>163.86750000000001</v>
      </c>
      <c r="M14" s="56">
        <v>5</v>
      </c>
      <c r="N14" s="57">
        <v>101.97709999999999</v>
      </c>
      <c r="O14" s="56" t="s">
        <v>52</v>
      </c>
      <c r="P14" s="57" t="s">
        <v>52</v>
      </c>
      <c r="Q14" s="56" t="s">
        <v>52</v>
      </c>
      <c r="R14" s="57" t="s">
        <v>52</v>
      </c>
      <c r="S14" s="56" t="s">
        <v>52</v>
      </c>
      <c r="T14" s="57" t="s">
        <v>52</v>
      </c>
      <c r="U14" s="58">
        <v>3</v>
      </c>
      <c r="V14" s="59">
        <v>108.21769999999999</v>
      </c>
      <c r="W14" s="60" t="s">
        <v>53</v>
      </c>
      <c r="X14" s="61" t="s">
        <v>53</v>
      </c>
      <c r="Y14" s="60" t="s">
        <v>53</v>
      </c>
      <c r="Z14" s="61" t="s">
        <v>53</v>
      </c>
      <c r="AA14" s="60" t="s">
        <v>53</v>
      </c>
      <c r="AB14" s="61" t="s">
        <v>53</v>
      </c>
      <c r="AC14" s="60" t="s">
        <v>53</v>
      </c>
      <c r="AD14" s="74" t="s">
        <v>53</v>
      </c>
    </row>
    <row r="15" spans="2:54" s="2" customFormat="1" ht="13.5" customHeight="1" x14ac:dyDescent="0.15">
      <c r="B15" s="73" t="s">
        <v>75</v>
      </c>
      <c r="C15" s="56">
        <v>1961</v>
      </c>
      <c r="D15" s="57">
        <v>1181.6271999999999</v>
      </c>
      <c r="E15" s="56">
        <v>1741</v>
      </c>
      <c r="F15" s="57">
        <v>296.98579999999998</v>
      </c>
      <c r="G15" s="56">
        <v>130</v>
      </c>
      <c r="H15" s="57">
        <v>211.12029999999999</v>
      </c>
      <c r="I15" s="56">
        <v>29</v>
      </c>
      <c r="J15" s="57">
        <v>126.8554</v>
      </c>
      <c r="K15" s="56">
        <v>10</v>
      </c>
      <c r="L15" s="57">
        <v>163.86750000000001</v>
      </c>
      <c r="M15" s="56">
        <v>5</v>
      </c>
      <c r="N15" s="57">
        <v>101.97709999999999</v>
      </c>
      <c r="O15" s="56" t="s">
        <v>52</v>
      </c>
      <c r="P15" s="57" t="s">
        <v>52</v>
      </c>
      <c r="Q15" s="56" t="s">
        <v>52</v>
      </c>
      <c r="R15" s="57" t="s">
        <v>52</v>
      </c>
      <c r="S15" s="56" t="s">
        <v>52</v>
      </c>
      <c r="T15" s="57" t="s">
        <v>52</v>
      </c>
      <c r="U15" s="58">
        <v>3</v>
      </c>
      <c r="V15" s="59">
        <v>120.8177</v>
      </c>
      <c r="W15" s="60" t="s">
        <v>53</v>
      </c>
      <c r="X15" s="61" t="s">
        <v>53</v>
      </c>
      <c r="Y15" s="60" t="s">
        <v>53</v>
      </c>
      <c r="Z15" s="61" t="s">
        <v>53</v>
      </c>
      <c r="AA15" s="60" t="s">
        <v>53</v>
      </c>
      <c r="AB15" s="61" t="s">
        <v>53</v>
      </c>
      <c r="AC15" s="60" t="s">
        <v>53</v>
      </c>
      <c r="AD15" s="74" t="s">
        <v>53</v>
      </c>
    </row>
    <row r="16" spans="2:54" s="2" customFormat="1" ht="13.5" customHeight="1" x14ac:dyDescent="0.15">
      <c r="B16" s="73" t="s">
        <v>76</v>
      </c>
      <c r="C16" s="56">
        <v>2025</v>
      </c>
      <c r="D16" s="57">
        <v>1233.1601000000001</v>
      </c>
      <c r="E16" s="56">
        <v>1789</v>
      </c>
      <c r="F16" s="57">
        <v>306.80090000000001</v>
      </c>
      <c r="G16" s="56">
        <v>141</v>
      </c>
      <c r="H16" s="57">
        <v>224.44210000000001</v>
      </c>
      <c r="I16" s="56">
        <v>31</v>
      </c>
      <c r="J16" s="57">
        <v>136.7509</v>
      </c>
      <c r="K16" s="56">
        <v>10</v>
      </c>
      <c r="L16" s="57">
        <v>172.5829</v>
      </c>
      <c r="M16" s="56">
        <v>5</v>
      </c>
      <c r="N16" s="57">
        <v>101.97709999999999</v>
      </c>
      <c r="O16" s="56" t="s">
        <v>52</v>
      </c>
      <c r="P16" s="57" t="s">
        <v>52</v>
      </c>
      <c r="Q16" s="56" t="s">
        <v>52</v>
      </c>
      <c r="R16" s="57" t="s">
        <v>52</v>
      </c>
      <c r="S16" s="56" t="s">
        <v>52</v>
      </c>
      <c r="T16" s="57" t="s">
        <v>52</v>
      </c>
      <c r="U16" s="58">
        <v>3</v>
      </c>
      <c r="V16" s="59">
        <v>125.1177</v>
      </c>
      <c r="W16" s="60" t="s">
        <v>53</v>
      </c>
      <c r="X16" s="61" t="s">
        <v>53</v>
      </c>
      <c r="Y16" s="60" t="s">
        <v>53</v>
      </c>
      <c r="Z16" s="61" t="s">
        <v>53</v>
      </c>
      <c r="AA16" s="60" t="s">
        <v>53</v>
      </c>
      <c r="AB16" s="61" t="s">
        <v>53</v>
      </c>
      <c r="AC16" s="60" t="s">
        <v>53</v>
      </c>
      <c r="AD16" s="74" t="s">
        <v>53</v>
      </c>
    </row>
    <row r="17" spans="1:30" s="2" customFormat="1" ht="13.5" customHeight="1" x14ac:dyDescent="0.15">
      <c r="B17" s="73" t="s">
        <v>77</v>
      </c>
      <c r="C17" s="56">
        <v>2092</v>
      </c>
      <c r="D17" s="57">
        <v>1273.9675999999999</v>
      </c>
      <c r="E17" s="56">
        <v>1844</v>
      </c>
      <c r="F17" s="57">
        <v>315.64949999999999</v>
      </c>
      <c r="G17" s="56">
        <v>146</v>
      </c>
      <c r="H17" s="57">
        <v>234.16800000000001</v>
      </c>
      <c r="I17" s="56">
        <v>34</v>
      </c>
      <c r="J17" s="57">
        <v>144.38919999999999</v>
      </c>
      <c r="K17" s="56">
        <v>10</v>
      </c>
      <c r="L17" s="57">
        <v>174.0324</v>
      </c>
      <c r="M17" s="56">
        <v>5</v>
      </c>
      <c r="N17" s="57">
        <v>102.17100000000001</v>
      </c>
      <c r="O17" s="56" t="s">
        <v>52</v>
      </c>
      <c r="P17" s="57" t="s">
        <v>52</v>
      </c>
      <c r="Q17" s="56" t="s">
        <v>52</v>
      </c>
      <c r="R17" s="57" t="s">
        <v>52</v>
      </c>
      <c r="S17" s="56" t="s">
        <v>52</v>
      </c>
      <c r="T17" s="57" t="s">
        <v>52</v>
      </c>
      <c r="U17" s="58">
        <v>3</v>
      </c>
      <c r="V17" s="59">
        <v>130.11770000000001</v>
      </c>
      <c r="W17" s="60" t="s">
        <v>53</v>
      </c>
      <c r="X17" s="61" t="s">
        <v>53</v>
      </c>
      <c r="Y17" s="60" t="s">
        <v>53</v>
      </c>
      <c r="Z17" s="61" t="s">
        <v>53</v>
      </c>
      <c r="AA17" s="60" t="s">
        <v>53</v>
      </c>
      <c r="AB17" s="61" t="s">
        <v>53</v>
      </c>
      <c r="AC17" s="60" t="s">
        <v>53</v>
      </c>
      <c r="AD17" s="74" t="s">
        <v>53</v>
      </c>
    </row>
    <row r="18" spans="1:30" s="2" customFormat="1" ht="13.5" customHeight="1" x14ac:dyDescent="0.15">
      <c r="B18" s="73" t="s">
        <v>78</v>
      </c>
      <c r="C18" s="56">
        <v>2153</v>
      </c>
      <c r="D18" s="57">
        <v>1323.5125</v>
      </c>
      <c r="E18" s="56">
        <v>1891</v>
      </c>
      <c r="F18" s="57">
        <v>323.9717</v>
      </c>
      <c r="G18" s="56">
        <v>153</v>
      </c>
      <c r="H18" s="57">
        <v>243.5907</v>
      </c>
      <c r="I18" s="56">
        <v>36</v>
      </c>
      <c r="J18" s="57">
        <v>156.3921</v>
      </c>
      <c r="K18" s="56">
        <v>10</v>
      </c>
      <c r="L18" s="57">
        <v>176.4324</v>
      </c>
      <c r="M18" s="56">
        <v>5</v>
      </c>
      <c r="N18" s="57">
        <v>102.92100000000001</v>
      </c>
      <c r="O18" s="56" t="s">
        <v>52</v>
      </c>
      <c r="P18" s="57" t="s">
        <v>52</v>
      </c>
      <c r="Q18" s="56" t="s">
        <v>52</v>
      </c>
      <c r="R18" s="57" t="s">
        <v>52</v>
      </c>
      <c r="S18" s="56" t="s">
        <v>52</v>
      </c>
      <c r="T18" s="57" t="s">
        <v>52</v>
      </c>
      <c r="U18" s="58">
        <v>3</v>
      </c>
      <c r="V18" s="59">
        <v>130.71770000000001</v>
      </c>
      <c r="W18" s="60" t="s">
        <v>53</v>
      </c>
      <c r="X18" s="61" t="s">
        <v>53</v>
      </c>
      <c r="Y18" s="60" t="s">
        <v>53</v>
      </c>
      <c r="Z18" s="61" t="s">
        <v>53</v>
      </c>
      <c r="AA18" s="60" t="s">
        <v>53</v>
      </c>
      <c r="AB18" s="61" t="s">
        <v>53</v>
      </c>
      <c r="AC18" s="60" t="s">
        <v>53</v>
      </c>
      <c r="AD18" s="74" t="s">
        <v>53</v>
      </c>
    </row>
    <row r="19" spans="1:30" s="2" customFormat="1" ht="13.5" customHeight="1" x14ac:dyDescent="0.15">
      <c r="B19" s="73" t="s">
        <v>79</v>
      </c>
      <c r="C19" s="56">
        <v>2209</v>
      </c>
      <c r="D19" s="57">
        <v>1375.3056999999999</v>
      </c>
      <c r="E19" s="56">
        <v>1936</v>
      </c>
      <c r="F19" s="57">
        <v>330.3766</v>
      </c>
      <c r="G19" s="56">
        <v>157</v>
      </c>
      <c r="H19" s="57">
        <v>250.607</v>
      </c>
      <c r="I19" s="56">
        <v>37</v>
      </c>
      <c r="J19" s="57">
        <v>162.73410000000001</v>
      </c>
      <c r="K19" s="56">
        <v>12</v>
      </c>
      <c r="L19" s="57">
        <v>187.73240000000001</v>
      </c>
      <c r="M19" s="56">
        <v>6</v>
      </c>
      <c r="N19" s="57">
        <v>118.081</v>
      </c>
      <c r="O19" s="56" t="s">
        <v>52</v>
      </c>
      <c r="P19" s="57" t="s">
        <v>52</v>
      </c>
      <c r="Q19" s="56" t="s">
        <v>52</v>
      </c>
      <c r="R19" s="57" t="s">
        <v>52</v>
      </c>
      <c r="S19" s="56" t="s">
        <v>52</v>
      </c>
      <c r="T19" s="57" t="s">
        <v>52</v>
      </c>
      <c r="U19" s="58">
        <v>3</v>
      </c>
      <c r="V19" s="59">
        <v>131.01769999999999</v>
      </c>
      <c r="W19" s="60" t="s">
        <v>53</v>
      </c>
      <c r="X19" s="61" t="s">
        <v>53</v>
      </c>
      <c r="Y19" s="60" t="s">
        <v>53</v>
      </c>
      <c r="Z19" s="61" t="s">
        <v>53</v>
      </c>
      <c r="AA19" s="60" t="s">
        <v>53</v>
      </c>
      <c r="AB19" s="61" t="s">
        <v>53</v>
      </c>
      <c r="AC19" s="60" t="s">
        <v>53</v>
      </c>
      <c r="AD19" s="74" t="s">
        <v>53</v>
      </c>
    </row>
    <row r="20" spans="1:30" s="2" customFormat="1" ht="13.5" customHeight="1" x14ac:dyDescent="0.15">
      <c r="B20" s="73" t="s">
        <v>80</v>
      </c>
      <c r="C20" s="56">
        <v>2262</v>
      </c>
      <c r="D20" s="57">
        <v>1418.8326999999999</v>
      </c>
      <c r="E20" s="56">
        <v>1980</v>
      </c>
      <c r="F20" s="57">
        <v>338.09500000000003</v>
      </c>
      <c r="G20" s="56">
        <v>160</v>
      </c>
      <c r="H20" s="57">
        <v>264.53570000000002</v>
      </c>
      <c r="I20" s="56">
        <v>38</v>
      </c>
      <c r="J20" s="57">
        <v>167.90549999999999</v>
      </c>
      <c r="K20" s="56">
        <v>12</v>
      </c>
      <c r="L20" s="57">
        <v>190.0077</v>
      </c>
      <c r="M20" s="56">
        <v>7</v>
      </c>
      <c r="N20" s="57">
        <v>122.949</v>
      </c>
      <c r="O20" s="56">
        <v>7</v>
      </c>
      <c r="P20" s="57">
        <v>78.581800000000001</v>
      </c>
      <c r="Q20" s="56">
        <v>3</v>
      </c>
      <c r="R20" s="57">
        <v>7.1020000000000003</v>
      </c>
      <c r="S20" s="56">
        <v>1</v>
      </c>
      <c r="T20" s="57">
        <v>2.5829</v>
      </c>
      <c r="U20" s="58">
        <v>3</v>
      </c>
      <c r="V20" s="59">
        <v>132.6711</v>
      </c>
      <c r="W20" s="60">
        <v>1</v>
      </c>
      <c r="X20" s="61">
        <v>15.1197</v>
      </c>
      <c r="Y20" s="60">
        <v>3</v>
      </c>
      <c r="Z20" s="61">
        <v>0.4849</v>
      </c>
      <c r="AA20" s="60">
        <v>30</v>
      </c>
      <c r="AB20" s="61">
        <v>60.958599999999997</v>
      </c>
      <c r="AC20" s="60">
        <v>17</v>
      </c>
      <c r="AD20" s="74">
        <v>37.838799999999999</v>
      </c>
    </row>
    <row r="21" spans="1:30" s="2" customFormat="1" ht="13.5" customHeight="1" x14ac:dyDescent="0.15">
      <c r="B21" s="73" t="s">
        <v>81</v>
      </c>
      <c r="C21" s="56">
        <v>2315</v>
      </c>
      <c r="D21" s="57">
        <v>1495.6534999999999</v>
      </c>
      <c r="E21" s="56">
        <v>2017</v>
      </c>
      <c r="F21" s="57">
        <v>343.48880000000003</v>
      </c>
      <c r="G21" s="56">
        <v>169</v>
      </c>
      <c r="H21" s="57">
        <v>282.50889999999998</v>
      </c>
      <c r="I21" s="56">
        <v>40</v>
      </c>
      <c r="J21" s="57">
        <v>172.00620000000001</v>
      </c>
      <c r="K21" s="56">
        <v>12</v>
      </c>
      <c r="L21" s="57">
        <v>195.0077</v>
      </c>
      <c r="M21" s="56">
        <v>7</v>
      </c>
      <c r="N21" s="57">
        <v>123.12050000000001</v>
      </c>
      <c r="O21" s="56">
        <v>8</v>
      </c>
      <c r="P21" s="57">
        <v>83.646500000000003</v>
      </c>
      <c r="Q21" s="56">
        <v>3</v>
      </c>
      <c r="R21" s="57">
        <v>7.1020000000000003</v>
      </c>
      <c r="S21" s="56">
        <v>1</v>
      </c>
      <c r="T21" s="57">
        <v>2.5829</v>
      </c>
      <c r="U21" s="58">
        <v>4</v>
      </c>
      <c r="V21" s="59">
        <v>168.55359999999999</v>
      </c>
      <c r="W21" s="60">
        <v>1</v>
      </c>
      <c r="X21" s="61">
        <v>15.1197</v>
      </c>
      <c r="Y21" s="60">
        <v>3</v>
      </c>
      <c r="Z21" s="61">
        <v>0.4849</v>
      </c>
      <c r="AA21" s="60">
        <v>33</v>
      </c>
      <c r="AB21" s="61">
        <v>62.4255</v>
      </c>
      <c r="AC21" s="60">
        <v>17</v>
      </c>
      <c r="AD21" s="74">
        <v>39.606299999999997</v>
      </c>
    </row>
    <row r="22" spans="1:30" s="2" customFormat="1" ht="13.5" customHeight="1" x14ac:dyDescent="0.15">
      <c r="B22" s="73" t="s">
        <v>82</v>
      </c>
      <c r="C22" s="56">
        <v>2357</v>
      </c>
      <c r="D22" s="57">
        <v>1521.9022</v>
      </c>
      <c r="E22" s="56">
        <v>2052</v>
      </c>
      <c r="F22" s="57">
        <v>350.44749999999999</v>
      </c>
      <c r="G22" s="56">
        <v>173</v>
      </c>
      <c r="H22" s="57">
        <v>290.25630000000001</v>
      </c>
      <c r="I22" s="56">
        <v>41</v>
      </c>
      <c r="J22" s="57">
        <v>174.2466</v>
      </c>
      <c r="K22" s="56">
        <v>12</v>
      </c>
      <c r="L22" s="57">
        <v>198.20769999999999</v>
      </c>
      <c r="M22" s="56">
        <v>7</v>
      </c>
      <c r="N22" s="57">
        <v>128.36019999999999</v>
      </c>
      <c r="O22" s="56">
        <v>8</v>
      </c>
      <c r="P22" s="57">
        <v>83.628600000000006</v>
      </c>
      <c r="Q22" s="56">
        <v>3</v>
      </c>
      <c r="R22" s="57">
        <v>7.1020000000000003</v>
      </c>
      <c r="S22" s="56">
        <v>1</v>
      </c>
      <c r="T22" s="57">
        <v>2.5829</v>
      </c>
      <c r="U22" s="58">
        <v>4</v>
      </c>
      <c r="V22" s="59">
        <v>168.55359999999999</v>
      </c>
      <c r="W22" s="60">
        <v>1</v>
      </c>
      <c r="X22" s="61">
        <v>15.1197</v>
      </c>
      <c r="Y22" s="60">
        <v>3</v>
      </c>
      <c r="Z22" s="61">
        <v>0.4849</v>
      </c>
      <c r="AA22" s="60">
        <v>35</v>
      </c>
      <c r="AB22" s="61">
        <v>63.305900000000001</v>
      </c>
      <c r="AC22" s="60">
        <v>17</v>
      </c>
      <c r="AD22" s="74">
        <v>39.606299999999997</v>
      </c>
    </row>
    <row r="23" spans="1:30" s="2" customFormat="1" ht="13.5" customHeight="1" x14ac:dyDescent="0.15">
      <c r="B23" s="73" t="s">
        <v>83</v>
      </c>
      <c r="C23" s="56">
        <v>2391</v>
      </c>
      <c r="D23" s="57">
        <v>1540.74</v>
      </c>
      <c r="E23" s="56">
        <v>2082</v>
      </c>
      <c r="F23" s="57">
        <v>353.38029999999998</v>
      </c>
      <c r="G23" s="56">
        <v>175</v>
      </c>
      <c r="H23" s="57">
        <v>293.96839999999997</v>
      </c>
      <c r="I23" s="56">
        <v>42</v>
      </c>
      <c r="J23" s="57">
        <v>179.20920000000001</v>
      </c>
      <c r="K23" s="56">
        <v>12</v>
      </c>
      <c r="L23" s="57">
        <v>204.774</v>
      </c>
      <c r="M23" s="56">
        <v>7</v>
      </c>
      <c r="N23" s="57">
        <v>128.63419999999999</v>
      </c>
      <c r="O23" s="56">
        <v>8</v>
      </c>
      <c r="P23" s="57">
        <v>83.628600000000006</v>
      </c>
      <c r="Q23" s="56">
        <v>4</v>
      </c>
      <c r="R23" s="57">
        <v>7.2918000000000003</v>
      </c>
      <c r="S23" s="56">
        <v>1</v>
      </c>
      <c r="T23" s="57">
        <v>2.5829</v>
      </c>
      <c r="U23" s="58">
        <v>4</v>
      </c>
      <c r="V23" s="59">
        <v>168.55359999999999</v>
      </c>
      <c r="W23" s="60">
        <v>1</v>
      </c>
      <c r="X23" s="61">
        <v>15.3127</v>
      </c>
      <c r="Y23" s="60">
        <v>3</v>
      </c>
      <c r="Z23" s="61">
        <v>0.4849</v>
      </c>
      <c r="AA23" s="60">
        <v>35</v>
      </c>
      <c r="AB23" s="61">
        <v>63.305900000000001</v>
      </c>
      <c r="AC23" s="60">
        <v>17</v>
      </c>
      <c r="AD23" s="74">
        <v>39.613499999999995</v>
      </c>
    </row>
    <row r="24" spans="1:30" s="2" customFormat="1" ht="13.5" customHeight="1" x14ac:dyDescent="0.15">
      <c r="B24" s="73" t="s">
        <v>84</v>
      </c>
      <c r="C24" s="56">
        <v>2427</v>
      </c>
      <c r="D24" s="57">
        <v>1573.4073000000001</v>
      </c>
      <c r="E24" s="56">
        <v>2112</v>
      </c>
      <c r="F24" s="57">
        <v>357.31760000000003</v>
      </c>
      <c r="G24" s="56">
        <v>178</v>
      </c>
      <c r="H24" s="57">
        <v>300.68239999999997</v>
      </c>
      <c r="I24" s="56">
        <v>43</v>
      </c>
      <c r="J24" s="57">
        <v>185.3417</v>
      </c>
      <c r="K24" s="56">
        <v>12</v>
      </c>
      <c r="L24" s="57">
        <v>204.774</v>
      </c>
      <c r="M24" s="56">
        <v>7</v>
      </c>
      <c r="N24" s="57">
        <v>139.14060000000001</v>
      </c>
      <c r="O24" s="56">
        <v>8</v>
      </c>
      <c r="P24" s="57">
        <v>83.710099999999997</v>
      </c>
      <c r="Q24" s="56">
        <v>5</v>
      </c>
      <c r="R24" s="57">
        <v>7.9066000000000001</v>
      </c>
      <c r="S24" s="56">
        <v>1</v>
      </c>
      <c r="T24" s="57">
        <v>2.5829</v>
      </c>
      <c r="U24" s="58">
        <v>4</v>
      </c>
      <c r="V24" s="59">
        <v>173.1925</v>
      </c>
      <c r="W24" s="60">
        <v>1</v>
      </c>
      <c r="X24" s="61">
        <v>15.3127</v>
      </c>
      <c r="Y24" s="60">
        <v>3</v>
      </c>
      <c r="Z24" s="61">
        <v>0.4849</v>
      </c>
      <c r="AA24" s="60">
        <v>36</v>
      </c>
      <c r="AB24" s="61">
        <v>63.347799999999999</v>
      </c>
      <c r="AC24" s="60">
        <v>17</v>
      </c>
      <c r="AD24" s="74">
        <v>39.613500000000002</v>
      </c>
    </row>
    <row r="25" spans="1:30" s="2" customFormat="1" ht="13.5" customHeight="1" x14ac:dyDescent="0.15">
      <c r="B25" s="73" t="s">
        <v>85</v>
      </c>
      <c r="C25" s="56">
        <v>2451</v>
      </c>
      <c r="D25" s="57">
        <v>1601.3733</v>
      </c>
      <c r="E25" s="56">
        <v>2133</v>
      </c>
      <c r="F25" s="57">
        <v>360.08280000000002</v>
      </c>
      <c r="G25" s="56">
        <v>180</v>
      </c>
      <c r="H25" s="57">
        <v>302.52449999999999</v>
      </c>
      <c r="I25" s="56">
        <v>43</v>
      </c>
      <c r="J25" s="57">
        <v>187.5643</v>
      </c>
      <c r="K25" s="56">
        <v>12</v>
      </c>
      <c r="L25" s="57">
        <v>215.42179999999999</v>
      </c>
      <c r="M25" s="56">
        <v>7</v>
      </c>
      <c r="N25" s="57">
        <v>142.53020000000001</v>
      </c>
      <c r="O25" s="56">
        <v>9</v>
      </c>
      <c r="P25" s="57">
        <v>86.992699999999999</v>
      </c>
      <c r="Q25" s="56">
        <v>5</v>
      </c>
      <c r="R25" s="57">
        <v>7.9066000000000001</v>
      </c>
      <c r="S25" s="56">
        <v>1</v>
      </c>
      <c r="T25" s="57">
        <v>2.5829</v>
      </c>
      <c r="U25" s="58">
        <v>4</v>
      </c>
      <c r="V25" s="59">
        <v>174.9178</v>
      </c>
      <c r="W25" s="60">
        <v>1</v>
      </c>
      <c r="X25" s="61">
        <v>15.3127</v>
      </c>
      <c r="Y25" s="60">
        <v>3</v>
      </c>
      <c r="Z25" s="61">
        <v>0.4849</v>
      </c>
      <c r="AA25" s="60">
        <v>36</v>
      </c>
      <c r="AB25" s="61">
        <v>65.438599999999994</v>
      </c>
      <c r="AC25" s="60">
        <v>17</v>
      </c>
      <c r="AD25" s="74">
        <v>39.613500000000002</v>
      </c>
    </row>
    <row r="26" spans="1:30" s="2" customFormat="1" ht="13.5" customHeight="1" x14ac:dyDescent="0.15">
      <c r="B26" s="73" t="s">
        <v>86</v>
      </c>
      <c r="C26" s="56">
        <v>2486</v>
      </c>
      <c r="D26" s="57">
        <v>1621.6486</v>
      </c>
      <c r="E26" s="56">
        <v>2166</v>
      </c>
      <c r="F26" s="57">
        <v>364.45760000000001</v>
      </c>
      <c r="G26" s="56">
        <v>180</v>
      </c>
      <c r="H26" s="57">
        <v>302.77440000000001</v>
      </c>
      <c r="I26" s="56">
        <v>43</v>
      </c>
      <c r="J26" s="57">
        <v>189.8586</v>
      </c>
      <c r="K26" s="56">
        <v>12</v>
      </c>
      <c r="L26" s="57">
        <v>228.09229999999999</v>
      </c>
      <c r="M26" s="56">
        <v>7</v>
      </c>
      <c r="N26" s="57">
        <v>142.53020000000001</v>
      </c>
      <c r="O26" s="56">
        <v>9</v>
      </c>
      <c r="P26" s="57">
        <v>86.992699999999999</v>
      </c>
      <c r="Q26" s="56">
        <v>5</v>
      </c>
      <c r="R26" s="57">
        <v>7.9066000000000001</v>
      </c>
      <c r="S26" s="56">
        <v>1</v>
      </c>
      <c r="T26" s="57">
        <v>2.5829</v>
      </c>
      <c r="U26" s="58">
        <v>4</v>
      </c>
      <c r="V26" s="59">
        <v>174.9178</v>
      </c>
      <c r="W26" s="60">
        <v>1</v>
      </c>
      <c r="X26" s="61">
        <v>15.3127</v>
      </c>
      <c r="Y26" s="60">
        <v>5</v>
      </c>
      <c r="Z26" s="61">
        <v>0.78769999999999996</v>
      </c>
      <c r="AA26" s="60">
        <v>36</v>
      </c>
      <c r="AB26" s="61">
        <v>65.438599999999994</v>
      </c>
      <c r="AC26" s="60">
        <v>17</v>
      </c>
      <c r="AD26" s="74">
        <v>39.996499999999997</v>
      </c>
    </row>
    <row r="27" spans="1:30" s="2" customFormat="1" ht="13.5" customHeight="1" x14ac:dyDescent="0.15">
      <c r="B27" s="73" t="s">
        <v>87</v>
      </c>
      <c r="C27" s="56">
        <v>2500</v>
      </c>
      <c r="D27" s="57">
        <v>1642.8993</v>
      </c>
      <c r="E27" s="56">
        <v>2178</v>
      </c>
      <c r="F27" s="57">
        <v>366.61610000000002</v>
      </c>
      <c r="G27" s="56">
        <v>181</v>
      </c>
      <c r="H27" s="57">
        <v>305.01839999999999</v>
      </c>
      <c r="I27" s="56">
        <v>43</v>
      </c>
      <c r="J27" s="57">
        <v>194.31659999999999</v>
      </c>
      <c r="K27" s="56">
        <v>12</v>
      </c>
      <c r="L27" s="57">
        <v>230.32650000000001</v>
      </c>
      <c r="M27" s="56">
        <v>7</v>
      </c>
      <c r="N27" s="57">
        <v>142.53020000000001</v>
      </c>
      <c r="O27" s="56">
        <v>10</v>
      </c>
      <c r="P27" s="57">
        <v>95.314700000000002</v>
      </c>
      <c r="Q27" s="56">
        <v>5</v>
      </c>
      <c r="R27" s="57">
        <v>7.9066000000000001</v>
      </c>
      <c r="S27" s="58">
        <v>1</v>
      </c>
      <c r="T27" s="62">
        <v>2.5829</v>
      </c>
      <c r="U27" s="58">
        <v>4</v>
      </c>
      <c r="V27" s="59">
        <v>176.5247</v>
      </c>
      <c r="W27" s="58">
        <v>1</v>
      </c>
      <c r="X27" s="59">
        <v>15.3127</v>
      </c>
      <c r="Y27" s="58">
        <v>5</v>
      </c>
      <c r="Z27" s="59">
        <v>0.78769999999999996</v>
      </c>
      <c r="AA27" s="58">
        <v>36</v>
      </c>
      <c r="AB27" s="59">
        <v>65.438599999999994</v>
      </c>
      <c r="AC27" s="58">
        <v>17</v>
      </c>
      <c r="AD27" s="75">
        <v>40.223599999999998</v>
      </c>
    </row>
    <row r="28" spans="1:30" s="2" customFormat="1" ht="13.5" customHeight="1" x14ac:dyDescent="0.15">
      <c r="B28" s="73" t="s">
        <v>88</v>
      </c>
      <c r="C28" s="56">
        <v>2535</v>
      </c>
      <c r="D28" s="57">
        <v>1675.9751000000001</v>
      </c>
      <c r="E28" s="56">
        <v>2203</v>
      </c>
      <c r="F28" s="57">
        <v>370.76650000000001</v>
      </c>
      <c r="G28" s="56">
        <v>185</v>
      </c>
      <c r="H28" s="57">
        <v>311.44220000000001</v>
      </c>
      <c r="I28" s="56">
        <v>43</v>
      </c>
      <c r="J28" s="57">
        <v>196.72630000000001</v>
      </c>
      <c r="K28" s="56">
        <v>14</v>
      </c>
      <c r="L28" s="57">
        <v>238.85159999999999</v>
      </c>
      <c r="M28" s="56">
        <v>7</v>
      </c>
      <c r="N28" s="57">
        <v>151.571</v>
      </c>
      <c r="O28" s="56">
        <v>9</v>
      </c>
      <c r="P28" s="57">
        <v>88.394199999999998</v>
      </c>
      <c r="Q28" s="56">
        <v>5</v>
      </c>
      <c r="R28" s="57">
        <v>7.9066000000000001</v>
      </c>
      <c r="S28" s="58">
        <v>1</v>
      </c>
      <c r="T28" s="62">
        <v>2.5829</v>
      </c>
      <c r="U28" s="58">
        <v>4</v>
      </c>
      <c r="V28" s="59">
        <v>183.12190000000001</v>
      </c>
      <c r="W28" s="58">
        <v>1</v>
      </c>
      <c r="X28" s="59">
        <v>15.3127</v>
      </c>
      <c r="Y28" s="58">
        <v>5</v>
      </c>
      <c r="Z28" s="59">
        <v>0.78769999999999996</v>
      </c>
      <c r="AA28" s="58">
        <v>38</v>
      </c>
      <c r="AB28" s="59">
        <v>66.127499999999998</v>
      </c>
      <c r="AC28" s="58">
        <v>20</v>
      </c>
      <c r="AD28" s="75">
        <v>42.384</v>
      </c>
    </row>
    <row r="29" spans="1:30" s="2" customFormat="1" ht="13.5" customHeight="1" x14ac:dyDescent="0.15">
      <c r="B29" s="73" t="s">
        <v>89</v>
      </c>
      <c r="C29" s="56">
        <v>2560</v>
      </c>
      <c r="D29" s="57">
        <v>1697.2542000000001</v>
      </c>
      <c r="E29" s="56">
        <v>2221</v>
      </c>
      <c r="F29" s="57">
        <v>373.04719999999998</v>
      </c>
      <c r="G29" s="56">
        <v>189</v>
      </c>
      <c r="H29" s="57">
        <v>315.74270000000001</v>
      </c>
      <c r="I29" s="56">
        <v>43</v>
      </c>
      <c r="J29" s="57">
        <v>197.0994</v>
      </c>
      <c r="K29" s="56">
        <v>15</v>
      </c>
      <c r="L29" s="57">
        <v>245.12700000000001</v>
      </c>
      <c r="M29" s="56">
        <v>7</v>
      </c>
      <c r="N29" s="57">
        <v>152.94499999999999</v>
      </c>
      <c r="O29" s="56">
        <v>9</v>
      </c>
      <c r="P29" s="57">
        <v>88.394199999999998</v>
      </c>
      <c r="Q29" s="56">
        <v>5</v>
      </c>
      <c r="R29" s="57">
        <v>7.9066000000000001</v>
      </c>
      <c r="S29" s="58">
        <v>1</v>
      </c>
      <c r="T29" s="62">
        <v>2.5829</v>
      </c>
      <c r="U29" s="58">
        <v>4</v>
      </c>
      <c r="V29" s="59">
        <v>184.5583</v>
      </c>
      <c r="W29" s="58">
        <v>1</v>
      </c>
      <c r="X29" s="59">
        <v>15.3127</v>
      </c>
      <c r="Y29" s="58">
        <v>5</v>
      </c>
      <c r="Z29" s="59">
        <v>0.78769999999999996</v>
      </c>
      <c r="AA29" s="58">
        <v>40</v>
      </c>
      <c r="AB29" s="59">
        <v>71.177199999999999</v>
      </c>
      <c r="AC29" s="58">
        <v>20</v>
      </c>
      <c r="AD29" s="75">
        <v>42.573300000000003</v>
      </c>
    </row>
    <row r="30" spans="1:30" s="2" customFormat="1" ht="13.5" customHeight="1" x14ac:dyDescent="0.15">
      <c r="B30" s="73" t="s">
        <v>90</v>
      </c>
      <c r="C30" s="56">
        <v>2575</v>
      </c>
      <c r="D30" s="57">
        <v>1726.3214</v>
      </c>
      <c r="E30" s="56">
        <v>2233</v>
      </c>
      <c r="F30" s="57">
        <v>374.14670000000001</v>
      </c>
      <c r="G30" s="56">
        <v>189</v>
      </c>
      <c r="H30" s="57">
        <v>316.3374</v>
      </c>
      <c r="I30" s="56">
        <v>43</v>
      </c>
      <c r="J30" s="57">
        <v>197.2594</v>
      </c>
      <c r="K30" s="56">
        <v>15</v>
      </c>
      <c r="L30" s="57">
        <v>260.74160000000001</v>
      </c>
      <c r="M30" s="56">
        <v>7</v>
      </c>
      <c r="N30" s="57">
        <v>158.71520000000001</v>
      </c>
      <c r="O30" s="56">
        <v>10</v>
      </c>
      <c r="P30" s="57">
        <v>88.853800000000007</v>
      </c>
      <c r="Q30" s="56">
        <v>6</v>
      </c>
      <c r="R30" s="57">
        <v>10.3942</v>
      </c>
      <c r="S30" s="58">
        <v>1</v>
      </c>
      <c r="T30" s="62">
        <v>2.5829</v>
      </c>
      <c r="U30" s="58">
        <v>4</v>
      </c>
      <c r="V30" s="59">
        <v>186.7843</v>
      </c>
      <c r="W30" s="58">
        <v>1</v>
      </c>
      <c r="X30" s="59">
        <v>15.3127</v>
      </c>
      <c r="Y30" s="58">
        <v>5</v>
      </c>
      <c r="Z30" s="59">
        <v>0.78769999999999996</v>
      </c>
      <c r="AA30" s="58">
        <v>40</v>
      </c>
      <c r="AB30" s="59">
        <v>71.177199999999999</v>
      </c>
      <c r="AC30" s="58">
        <v>21</v>
      </c>
      <c r="AD30" s="75">
        <v>43.228299999999997</v>
      </c>
    </row>
    <row r="31" spans="1:30" s="22" customFormat="1" ht="13.5" customHeight="1" x14ac:dyDescent="0.15">
      <c r="A31" s="21"/>
      <c r="B31" s="73" t="s">
        <v>91</v>
      </c>
      <c r="C31" s="56">
        <v>2592</v>
      </c>
      <c r="D31" s="57">
        <v>1736.1031</v>
      </c>
      <c r="E31" s="56">
        <v>2243</v>
      </c>
      <c r="F31" s="57">
        <v>376.51190000000003</v>
      </c>
      <c r="G31" s="56">
        <v>190</v>
      </c>
      <c r="H31" s="57">
        <v>317.54250000000002</v>
      </c>
      <c r="I31" s="56">
        <v>44</v>
      </c>
      <c r="J31" s="57">
        <v>199.43299999999999</v>
      </c>
      <c r="K31" s="56">
        <v>16</v>
      </c>
      <c r="L31" s="57">
        <v>262.1936</v>
      </c>
      <c r="M31" s="56">
        <v>7</v>
      </c>
      <c r="N31" s="57">
        <v>158.71520000000001</v>
      </c>
      <c r="O31" s="56">
        <v>12</v>
      </c>
      <c r="P31" s="57">
        <v>90.105699999999999</v>
      </c>
      <c r="Q31" s="56">
        <v>6</v>
      </c>
      <c r="R31" s="57">
        <v>10.3942</v>
      </c>
      <c r="S31" s="58">
        <v>1</v>
      </c>
      <c r="T31" s="62">
        <v>2.5829</v>
      </c>
      <c r="U31" s="58">
        <v>4</v>
      </c>
      <c r="V31" s="59">
        <v>186.7843</v>
      </c>
      <c r="W31" s="58">
        <v>1</v>
      </c>
      <c r="X31" s="59">
        <v>15.3127</v>
      </c>
      <c r="Y31" s="58">
        <v>5</v>
      </c>
      <c r="Z31" s="59">
        <v>0.78769999999999996</v>
      </c>
      <c r="AA31" s="58">
        <v>42</v>
      </c>
      <c r="AB31" s="59">
        <v>72.171800000000005</v>
      </c>
      <c r="AC31" s="58">
        <v>21</v>
      </c>
      <c r="AD31" s="75">
        <v>43.567599999999999</v>
      </c>
    </row>
    <row r="32" spans="1:30" s="22" customFormat="1" ht="13.5" customHeight="1" x14ac:dyDescent="0.15">
      <c r="A32" s="21"/>
      <c r="B32" s="73" t="s">
        <v>92</v>
      </c>
      <c r="C32" s="56">
        <v>2601</v>
      </c>
      <c r="D32" s="57">
        <v>1751.8524</v>
      </c>
      <c r="E32" s="56">
        <v>2252</v>
      </c>
      <c r="F32" s="57">
        <v>378.26819999999998</v>
      </c>
      <c r="G32" s="56">
        <v>190</v>
      </c>
      <c r="H32" s="57">
        <v>317.71960000000001</v>
      </c>
      <c r="I32" s="56">
        <v>44</v>
      </c>
      <c r="J32" s="57">
        <v>199.4325</v>
      </c>
      <c r="K32" s="56">
        <v>16</v>
      </c>
      <c r="L32" s="57">
        <v>273.77929999999998</v>
      </c>
      <c r="M32" s="56">
        <v>7</v>
      </c>
      <c r="N32" s="57">
        <v>159.7039</v>
      </c>
      <c r="O32" s="56">
        <v>12</v>
      </c>
      <c r="P32" s="57">
        <v>90.791300000000007</v>
      </c>
      <c r="Q32" s="56">
        <v>6</v>
      </c>
      <c r="R32" s="57">
        <v>10.3942</v>
      </c>
      <c r="S32" s="58">
        <v>1</v>
      </c>
      <c r="T32" s="62">
        <v>2.5829</v>
      </c>
      <c r="U32" s="58">
        <v>4</v>
      </c>
      <c r="V32" s="59">
        <v>186.7843</v>
      </c>
      <c r="W32" s="58">
        <v>1</v>
      </c>
      <c r="X32" s="59">
        <v>15.3127</v>
      </c>
      <c r="Y32" s="58">
        <v>5</v>
      </c>
      <c r="Z32" s="59">
        <v>0.78769999999999996</v>
      </c>
      <c r="AA32" s="58">
        <v>42</v>
      </c>
      <c r="AB32" s="59">
        <v>72.171800000000005</v>
      </c>
      <c r="AC32" s="58">
        <v>21</v>
      </c>
      <c r="AD32" s="75">
        <v>44.124000000000002</v>
      </c>
    </row>
    <row r="33" spans="1:30" s="22" customFormat="1" ht="13.5" customHeight="1" x14ac:dyDescent="0.15">
      <c r="A33" s="21"/>
      <c r="B33" s="73" t="s">
        <v>93</v>
      </c>
      <c r="C33" s="56">
        <v>2612</v>
      </c>
      <c r="D33" s="57">
        <v>1767.4009999999998</v>
      </c>
      <c r="E33" s="56">
        <v>2257</v>
      </c>
      <c r="F33" s="57">
        <v>378.81390000000005</v>
      </c>
      <c r="G33" s="56">
        <v>193</v>
      </c>
      <c r="H33" s="57">
        <v>322.76189999999997</v>
      </c>
      <c r="I33" s="56">
        <v>44</v>
      </c>
      <c r="J33" s="57">
        <v>199.37809999999999</v>
      </c>
      <c r="K33" s="56">
        <v>17</v>
      </c>
      <c r="L33" s="57">
        <v>278.66970000000003</v>
      </c>
      <c r="M33" s="56">
        <v>7</v>
      </c>
      <c r="N33" s="57">
        <v>163.67249999999999</v>
      </c>
      <c r="O33" s="56">
        <v>12</v>
      </c>
      <c r="P33" s="57">
        <v>90.922399999999996</v>
      </c>
      <c r="Q33" s="56">
        <v>6</v>
      </c>
      <c r="R33" s="57">
        <v>10.3942</v>
      </c>
      <c r="S33" s="58">
        <v>1</v>
      </c>
      <c r="T33" s="62">
        <v>2.5829</v>
      </c>
      <c r="U33" s="58">
        <v>4</v>
      </c>
      <c r="V33" s="59">
        <v>186.7843</v>
      </c>
      <c r="W33" s="58">
        <v>1</v>
      </c>
      <c r="X33" s="59">
        <v>15.3127</v>
      </c>
      <c r="Y33" s="58">
        <v>5</v>
      </c>
      <c r="Z33" s="59">
        <v>0.78769999999999996</v>
      </c>
      <c r="AA33" s="58">
        <v>44</v>
      </c>
      <c r="AB33" s="59">
        <v>72.501100000000008</v>
      </c>
      <c r="AC33" s="58">
        <v>21</v>
      </c>
      <c r="AD33" s="75">
        <v>44.819600000000001</v>
      </c>
    </row>
    <row r="34" spans="1:30" s="22" customFormat="1" ht="13.5" customHeight="1" x14ac:dyDescent="0.15">
      <c r="A34" s="21"/>
      <c r="B34" s="73" t="s">
        <v>94</v>
      </c>
      <c r="C34" s="56">
        <v>2625</v>
      </c>
      <c r="D34" s="57">
        <v>1780.6488999999999</v>
      </c>
      <c r="E34" s="56">
        <v>2266</v>
      </c>
      <c r="F34" s="57">
        <v>379.6497</v>
      </c>
      <c r="G34" s="56">
        <v>194</v>
      </c>
      <c r="H34" s="57">
        <v>324.7002</v>
      </c>
      <c r="I34" s="56">
        <v>44</v>
      </c>
      <c r="J34" s="57">
        <v>199.37809999999999</v>
      </c>
      <c r="K34" s="56">
        <v>17</v>
      </c>
      <c r="L34" s="57">
        <v>280.40089999999998</v>
      </c>
      <c r="M34" s="56">
        <v>7</v>
      </c>
      <c r="N34" s="57">
        <v>167.0421</v>
      </c>
      <c r="O34" s="56">
        <v>13</v>
      </c>
      <c r="P34" s="57">
        <v>95.594399999999993</v>
      </c>
      <c r="Q34" s="56">
        <v>6</v>
      </c>
      <c r="R34" s="57">
        <v>10.3942</v>
      </c>
      <c r="S34" s="58">
        <v>1</v>
      </c>
      <c r="T34" s="62">
        <v>2.5829</v>
      </c>
      <c r="U34" s="58">
        <v>4</v>
      </c>
      <c r="V34" s="59">
        <v>186.7843</v>
      </c>
      <c r="W34" s="58">
        <v>1</v>
      </c>
      <c r="X34" s="59">
        <v>15.3127</v>
      </c>
      <c r="Y34" s="58">
        <v>5</v>
      </c>
      <c r="Z34" s="59">
        <v>0.78769999999999996</v>
      </c>
      <c r="AA34" s="58">
        <v>46</v>
      </c>
      <c r="AB34" s="59">
        <v>73.006699999999995</v>
      </c>
      <c r="AC34" s="58">
        <v>21</v>
      </c>
      <c r="AD34" s="75">
        <v>45.015000000000001</v>
      </c>
    </row>
    <row r="35" spans="1:30" s="22" customFormat="1" ht="13.5" customHeight="1" x14ac:dyDescent="0.15">
      <c r="A35" s="21"/>
      <c r="B35" s="73" t="s">
        <v>95</v>
      </c>
      <c r="C35" s="56">
        <v>2642</v>
      </c>
      <c r="D35" s="57">
        <v>1795.8290999999999</v>
      </c>
      <c r="E35" s="56">
        <v>2279</v>
      </c>
      <c r="F35" s="57">
        <v>382.20729999999998</v>
      </c>
      <c r="G35" s="56">
        <v>196</v>
      </c>
      <c r="H35" s="57">
        <v>326.56049999999999</v>
      </c>
      <c r="I35" s="56">
        <v>44</v>
      </c>
      <c r="J35" s="57">
        <v>199.44579999999999</v>
      </c>
      <c r="K35" s="56">
        <v>17</v>
      </c>
      <c r="L35" s="57">
        <v>287.90620000000001</v>
      </c>
      <c r="M35" s="56">
        <v>7</v>
      </c>
      <c r="N35" s="57">
        <v>167.0421</v>
      </c>
      <c r="O35" s="56">
        <v>13</v>
      </c>
      <c r="P35" s="57">
        <v>95.787900000000008</v>
      </c>
      <c r="Q35" s="56">
        <v>6</v>
      </c>
      <c r="R35" s="57">
        <v>10.3942</v>
      </c>
      <c r="S35" s="58">
        <v>1</v>
      </c>
      <c r="T35" s="62">
        <v>2.5829</v>
      </c>
      <c r="U35" s="58">
        <v>4</v>
      </c>
      <c r="V35" s="59">
        <v>189.42070000000001</v>
      </c>
      <c r="W35" s="58">
        <v>1</v>
      </c>
      <c r="X35" s="59">
        <v>15.2285</v>
      </c>
      <c r="Y35" s="58">
        <v>5</v>
      </c>
      <c r="Z35" s="59">
        <v>0.78769999999999996</v>
      </c>
      <c r="AA35" s="58">
        <v>48</v>
      </c>
      <c r="AB35" s="59">
        <v>73.450299999999999</v>
      </c>
      <c r="AC35" s="58">
        <v>21</v>
      </c>
      <c r="AD35" s="75">
        <v>45.015000000000001</v>
      </c>
    </row>
    <row r="36" spans="1:30" s="22" customFormat="1" ht="13.5" customHeight="1" x14ac:dyDescent="0.15">
      <c r="A36" s="21"/>
      <c r="B36" s="73" t="s">
        <v>96</v>
      </c>
      <c r="C36" s="56">
        <v>2652</v>
      </c>
      <c r="D36" s="57">
        <v>1806.5654999999999</v>
      </c>
      <c r="E36" s="56">
        <v>2287</v>
      </c>
      <c r="F36" s="57">
        <v>383.19319999999999</v>
      </c>
      <c r="G36" s="56">
        <v>194</v>
      </c>
      <c r="H36" s="57">
        <v>322.38170000000002</v>
      </c>
      <c r="I36" s="56">
        <v>45</v>
      </c>
      <c r="J36" s="57">
        <v>203.1387</v>
      </c>
      <c r="K36" s="56">
        <v>17</v>
      </c>
      <c r="L36" s="57">
        <v>287.90620000000001</v>
      </c>
      <c r="M36" s="56">
        <v>7</v>
      </c>
      <c r="N36" s="57">
        <v>167.0421</v>
      </c>
      <c r="O36" s="56">
        <v>13</v>
      </c>
      <c r="P36" s="57">
        <v>104.9584</v>
      </c>
      <c r="Q36" s="56">
        <v>6</v>
      </c>
      <c r="R36" s="57">
        <v>10.3942</v>
      </c>
      <c r="S36" s="58">
        <v>1</v>
      </c>
      <c r="T36" s="62">
        <v>2.5829</v>
      </c>
      <c r="U36" s="58">
        <v>4</v>
      </c>
      <c r="V36" s="59">
        <v>189.42070000000001</v>
      </c>
      <c r="W36" s="58">
        <v>1</v>
      </c>
      <c r="X36" s="59">
        <v>15.2285</v>
      </c>
      <c r="Y36" s="58">
        <v>5</v>
      </c>
      <c r="Z36" s="59">
        <v>0.78769999999999996</v>
      </c>
      <c r="AA36" s="58">
        <v>51</v>
      </c>
      <c r="AB36" s="59">
        <v>74.477400000000003</v>
      </c>
      <c r="AC36" s="58">
        <v>21</v>
      </c>
      <c r="AD36" s="75">
        <v>45.053800000000003</v>
      </c>
    </row>
    <row r="37" spans="1:30" s="22" customFormat="1" ht="13.5" customHeight="1" x14ac:dyDescent="0.15">
      <c r="A37" s="21"/>
      <c r="B37" s="73" t="s">
        <v>97</v>
      </c>
      <c r="C37" s="56">
        <v>2658</v>
      </c>
      <c r="D37" s="57">
        <v>1813.1056000000001</v>
      </c>
      <c r="E37" s="56">
        <v>2291</v>
      </c>
      <c r="F37" s="57">
        <v>383.6542</v>
      </c>
      <c r="G37" s="56">
        <v>195</v>
      </c>
      <c r="H37" s="57">
        <v>324.00560000000002</v>
      </c>
      <c r="I37" s="56">
        <v>45</v>
      </c>
      <c r="J37" s="57">
        <v>204.398</v>
      </c>
      <c r="K37" s="56">
        <v>17</v>
      </c>
      <c r="L37" s="57">
        <v>287.90620000000001</v>
      </c>
      <c r="M37" s="56">
        <v>7</v>
      </c>
      <c r="N37" s="57">
        <v>168.6636</v>
      </c>
      <c r="O37" s="56">
        <v>14</v>
      </c>
      <c r="P37" s="57">
        <v>106.4353</v>
      </c>
      <c r="Q37" s="56">
        <v>6</v>
      </c>
      <c r="R37" s="57">
        <v>10.3942</v>
      </c>
      <c r="S37" s="58">
        <v>1</v>
      </c>
      <c r="T37" s="62">
        <v>2.5829</v>
      </c>
      <c r="U37" s="58">
        <v>4</v>
      </c>
      <c r="V37" s="59">
        <v>189.42070000000001</v>
      </c>
      <c r="W37" s="58">
        <v>1</v>
      </c>
      <c r="X37" s="59">
        <v>15.2285</v>
      </c>
      <c r="Y37" s="58">
        <v>5</v>
      </c>
      <c r="Z37" s="59">
        <v>0.78769999999999996</v>
      </c>
      <c r="AA37" s="58">
        <v>51</v>
      </c>
      <c r="AB37" s="59">
        <v>74.477400000000003</v>
      </c>
      <c r="AC37" s="58">
        <v>21</v>
      </c>
      <c r="AD37" s="75">
        <v>45.151299999999999</v>
      </c>
    </row>
    <row r="38" spans="1:30" s="22" customFormat="1" ht="13.5" customHeight="1" x14ac:dyDescent="0.15">
      <c r="A38" s="21"/>
      <c r="B38" s="73" t="s">
        <v>98</v>
      </c>
      <c r="C38" s="56">
        <v>2671</v>
      </c>
      <c r="D38" s="57">
        <v>1829.3839</v>
      </c>
      <c r="E38" s="56">
        <v>2300</v>
      </c>
      <c r="F38" s="57">
        <v>385.70800000000003</v>
      </c>
      <c r="G38" s="56">
        <v>195</v>
      </c>
      <c r="H38" s="57">
        <v>324.71469999999999</v>
      </c>
      <c r="I38" s="56">
        <v>45</v>
      </c>
      <c r="J38" s="57">
        <v>204.16749999999999</v>
      </c>
      <c r="K38" s="56">
        <v>17</v>
      </c>
      <c r="L38" s="57">
        <v>287.90619999999996</v>
      </c>
      <c r="M38" s="56">
        <v>7</v>
      </c>
      <c r="N38" s="57">
        <v>181.30500000000001</v>
      </c>
      <c r="O38" s="56">
        <v>14</v>
      </c>
      <c r="P38" s="57">
        <v>106.43529999999998</v>
      </c>
      <c r="Q38" s="56">
        <v>6</v>
      </c>
      <c r="R38" s="57">
        <v>10.3942</v>
      </c>
      <c r="S38" s="58">
        <v>1</v>
      </c>
      <c r="T38" s="62">
        <v>2.5829</v>
      </c>
      <c r="U38" s="58">
        <v>4</v>
      </c>
      <c r="V38" s="59">
        <v>189.63730000000001</v>
      </c>
      <c r="W38" s="58">
        <v>1</v>
      </c>
      <c r="X38" s="59">
        <v>15.2285</v>
      </c>
      <c r="Y38" s="58">
        <v>5</v>
      </c>
      <c r="Z38" s="59">
        <v>0.78769999999999996</v>
      </c>
      <c r="AA38" s="58">
        <v>54</v>
      </c>
      <c r="AB38" s="59">
        <v>75.158000000000001</v>
      </c>
      <c r="AC38" s="58">
        <v>22</v>
      </c>
      <c r="AD38" s="75">
        <v>45.358600000000003</v>
      </c>
    </row>
    <row r="39" spans="1:30" s="22" customFormat="1" ht="13.5" customHeight="1" x14ac:dyDescent="0.15">
      <c r="A39" s="21"/>
      <c r="B39" s="73" t="s">
        <v>99</v>
      </c>
      <c r="C39" s="56">
        <v>2679</v>
      </c>
      <c r="D39" s="57">
        <v>1835.1965000000002</v>
      </c>
      <c r="E39" s="56">
        <v>2306</v>
      </c>
      <c r="F39" s="57">
        <v>386.27320000000003</v>
      </c>
      <c r="G39" s="56">
        <v>196</v>
      </c>
      <c r="H39" s="57">
        <v>326.90699999999993</v>
      </c>
      <c r="I39" s="56">
        <v>45</v>
      </c>
      <c r="J39" s="57">
        <v>206.42520000000002</v>
      </c>
      <c r="K39" s="56">
        <v>17</v>
      </c>
      <c r="L39" s="57">
        <v>288.00509999999997</v>
      </c>
      <c r="M39" s="56">
        <v>7</v>
      </c>
      <c r="N39" s="57">
        <v>180.17189999999999</v>
      </c>
      <c r="O39" s="56">
        <v>14</v>
      </c>
      <c r="P39" s="57">
        <v>108.20579999999998</v>
      </c>
      <c r="Q39" s="56">
        <v>6</v>
      </c>
      <c r="R39" s="57">
        <v>10.3942</v>
      </c>
      <c r="S39" s="58">
        <v>1</v>
      </c>
      <c r="T39" s="62">
        <v>2.5829</v>
      </c>
      <c r="U39" s="58">
        <v>4</v>
      </c>
      <c r="V39" s="59">
        <v>189.63730000000001</v>
      </c>
      <c r="W39" s="58">
        <v>1</v>
      </c>
      <c r="X39" s="59">
        <v>15.2285</v>
      </c>
      <c r="Y39" s="58">
        <v>5</v>
      </c>
      <c r="Z39" s="59">
        <v>0.78769999999999996</v>
      </c>
      <c r="AA39" s="58">
        <v>55</v>
      </c>
      <c r="AB39" s="59">
        <v>75.219100000000012</v>
      </c>
      <c r="AC39" s="58">
        <v>22</v>
      </c>
      <c r="AD39" s="75">
        <v>45.358600000000003</v>
      </c>
    </row>
    <row r="40" spans="1:30" s="22" customFormat="1" ht="13.5" customHeight="1" x14ac:dyDescent="0.15">
      <c r="A40" s="21"/>
      <c r="B40" s="73" t="s">
        <v>100</v>
      </c>
      <c r="C40" s="56">
        <v>2689</v>
      </c>
      <c r="D40" s="57">
        <v>1840.6826000000001</v>
      </c>
      <c r="E40" s="56">
        <v>2315</v>
      </c>
      <c r="F40" s="57">
        <v>388.07249999999999</v>
      </c>
      <c r="G40" s="56">
        <v>197</v>
      </c>
      <c r="H40" s="57">
        <v>328.85919999999999</v>
      </c>
      <c r="I40" s="56">
        <v>45</v>
      </c>
      <c r="J40" s="57">
        <v>207.37280000000001</v>
      </c>
      <c r="K40" s="56">
        <v>17</v>
      </c>
      <c r="L40" s="57">
        <v>288.00509999999997</v>
      </c>
      <c r="M40" s="56">
        <v>7</v>
      </c>
      <c r="N40" s="57">
        <v>180.17189999999999</v>
      </c>
      <c r="O40" s="56">
        <v>14</v>
      </c>
      <c r="P40" s="57">
        <v>108.3818</v>
      </c>
      <c r="Q40" s="56">
        <v>6</v>
      </c>
      <c r="R40" s="57">
        <v>10.3942</v>
      </c>
      <c r="S40" s="58">
        <v>1</v>
      </c>
      <c r="T40" s="62">
        <v>2.5829</v>
      </c>
      <c r="U40" s="58">
        <v>4</v>
      </c>
      <c r="V40" s="59">
        <v>189.63730000000001</v>
      </c>
      <c r="W40" s="58">
        <v>1</v>
      </c>
      <c r="X40" s="59">
        <v>15.2285</v>
      </c>
      <c r="Y40" s="58">
        <v>5</v>
      </c>
      <c r="Z40" s="59">
        <v>0.78769999999999996</v>
      </c>
      <c r="AA40" s="58">
        <v>55</v>
      </c>
      <c r="AB40" s="59">
        <v>75.812100000000001</v>
      </c>
      <c r="AC40" s="58">
        <v>22</v>
      </c>
      <c r="AD40" s="75">
        <v>45.376600000000003</v>
      </c>
    </row>
    <row r="41" spans="1:30" s="22" customFormat="1" ht="13.5" customHeight="1" x14ac:dyDescent="0.15">
      <c r="A41" s="21"/>
      <c r="B41" s="76" t="s">
        <v>64</v>
      </c>
      <c r="C41" s="56">
        <v>2695</v>
      </c>
      <c r="D41" s="57">
        <v>1848.8</v>
      </c>
      <c r="E41" s="56">
        <v>2318</v>
      </c>
      <c r="F41" s="57">
        <v>389.7</v>
      </c>
      <c r="G41" s="56">
        <v>197</v>
      </c>
      <c r="H41" s="57">
        <v>329</v>
      </c>
      <c r="I41" s="56">
        <v>45</v>
      </c>
      <c r="J41" s="57">
        <v>207.4</v>
      </c>
      <c r="K41" s="56">
        <v>17</v>
      </c>
      <c r="L41" s="57">
        <v>288</v>
      </c>
      <c r="M41" s="56">
        <v>7</v>
      </c>
      <c r="N41" s="57">
        <v>180</v>
      </c>
      <c r="O41" s="56">
        <v>14</v>
      </c>
      <c r="P41" s="57">
        <v>109.2</v>
      </c>
      <c r="Q41" s="56">
        <v>6</v>
      </c>
      <c r="R41" s="57">
        <v>10.4</v>
      </c>
      <c r="S41" s="58">
        <v>1</v>
      </c>
      <c r="T41" s="62">
        <v>2.6</v>
      </c>
      <c r="U41" s="58">
        <v>4</v>
      </c>
      <c r="V41" s="59">
        <v>195</v>
      </c>
      <c r="W41" s="58">
        <v>1</v>
      </c>
      <c r="X41" s="59">
        <v>15.2</v>
      </c>
      <c r="Y41" s="58">
        <v>5</v>
      </c>
      <c r="Z41" s="59">
        <v>0.8</v>
      </c>
      <c r="AA41" s="58">
        <v>56</v>
      </c>
      <c r="AB41" s="59">
        <v>75.900000000000006</v>
      </c>
      <c r="AC41" s="58">
        <v>24</v>
      </c>
      <c r="AD41" s="75">
        <v>45.7</v>
      </c>
    </row>
    <row r="42" spans="1:30" s="2" customFormat="1" ht="14.25" customHeight="1" x14ac:dyDescent="0.15">
      <c r="B42" s="77" t="s">
        <v>66</v>
      </c>
      <c r="C42" s="56">
        <v>2703</v>
      </c>
      <c r="D42" s="57">
        <v>1853.3</v>
      </c>
      <c r="E42" s="56">
        <v>2326</v>
      </c>
      <c r="F42" s="57">
        <v>391.5</v>
      </c>
      <c r="G42" s="56">
        <v>197</v>
      </c>
      <c r="H42" s="57">
        <v>329</v>
      </c>
      <c r="I42" s="56">
        <v>45</v>
      </c>
      <c r="J42" s="57">
        <v>209.9</v>
      </c>
      <c r="K42" s="56">
        <v>17</v>
      </c>
      <c r="L42" s="57">
        <v>288</v>
      </c>
      <c r="M42" s="56">
        <v>7</v>
      </c>
      <c r="N42" s="57">
        <v>180</v>
      </c>
      <c r="O42" s="56">
        <v>14</v>
      </c>
      <c r="P42" s="57">
        <v>109.2</v>
      </c>
      <c r="Q42" s="56">
        <v>6</v>
      </c>
      <c r="R42" s="57">
        <v>10.4</v>
      </c>
      <c r="S42" s="56">
        <v>1</v>
      </c>
      <c r="T42" s="57">
        <v>2.6</v>
      </c>
      <c r="U42" s="56">
        <v>4</v>
      </c>
      <c r="V42" s="57">
        <v>195</v>
      </c>
      <c r="W42" s="56">
        <v>1</v>
      </c>
      <c r="X42" s="57">
        <v>15.2</v>
      </c>
      <c r="Y42" s="56">
        <v>5</v>
      </c>
      <c r="Z42" s="57">
        <v>0.8</v>
      </c>
      <c r="AA42" s="56">
        <v>56</v>
      </c>
      <c r="AB42" s="57">
        <v>75.900000000000006</v>
      </c>
      <c r="AC42" s="56">
        <v>24</v>
      </c>
      <c r="AD42" s="78">
        <v>45.9</v>
      </c>
    </row>
    <row r="43" spans="1:30" s="2" customFormat="1" ht="14.25" customHeight="1" x14ac:dyDescent="0.15">
      <c r="B43" s="77" t="s">
        <v>67</v>
      </c>
      <c r="C43" s="56">
        <v>2709</v>
      </c>
      <c r="D43" s="57">
        <v>1862.5</v>
      </c>
      <c r="E43" s="56">
        <v>2328</v>
      </c>
      <c r="F43" s="57">
        <v>392.1</v>
      </c>
      <c r="G43" s="56">
        <v>198</v>
      </c>
      <c r="H43" s="57">
        <v>330.3</v>
      </c>
      <c r="I43" s="56">
        <v>46</v>
      </c>
      <c r="J43" s="57">
        <v>214.1</v>
      </c>
      <c r="K43" s="56">
        <v>17</v>
      </c>
      <c r="L43" s="57">
        <v>288</v>
      </c>
      <c r="M43" s="56">
        <v>7</v>
      </c>
      <c r="N43" s="57">
        <v>180</v>
      </c>
      <c r="O43" s="56">
        <v>14</v>
      </c>
      <c r="P43" s="57">
        <v>109.2</v>
      </c>
      <c r="Q43" s="56">
        <v>6</v>
      </c>
      <c r="R43" s="57">
        <v>10.4</v>
      </c>
      <c r="S43" s="56">
        <v>1</v>
      </c>
      <c r="T43" s="57">
        <v>2.6</v>
      </c>
      <c r="U43" s="56">
        <v>5</v>
      </c>
      <c r="V43" s="57">
        <v>196.6</v>
      </c>
      <c r="W43" s="56">
        <v>1</v>
      </c>
      <c r="X43" s="57">
        <v>15.2</v>
      </c>
      <c r="Y43" s="56">
        <v>5</v>
      </c>
      <c r="Z43" s="57">
        <v>0.8</v>
      </c>
      <c r="AA43" s="56">
        <v>57</v>
      </c>
      <c r="AB43" s="57">
        <v>77.5</v>
      </c>
      <c r="AC43" s="56">
        <v>24</v>
      </c>
      <c r="AD43" s="78">
        <v>45.9</v>
      </c>
    </row>
    <row r="44" spans="1:30" s="2" customFormat="1" ht="14.25" customHeight="1" x14ac:dyDescent="0.15">
      <c r="B44" s="77" t="s">
        <v>68</v>
      </c>
      <c r="C44" s="56">
        <v>2718.6</v>
      </c>
      <c r="D44" s="57">
        <v>1866.3692499999995</v>
      </c>
      <c r="E44" s="56">
        <v>2336</v>
      </c>
      <c r="F44" s="57">
        <v>393.1</v>
      </c>
      <c r="G44" s="56">
        <v>198</v>
      </c>
      <c r="H44" s="57">
        <v>330.29999999999995</v>
      </c>
      <c r="I44" s="56">
        <v>46</v>
      </c>
      <c r="J44" s="57">
        <v>214.79999999999998</v>
      </c>
      <c r="K44" s="56">
        <v>18</v>
      </c>
      <c r="L44" s="57">
        <v>288.2</v>
      </c>
      <c r="M44" s="56">
        <v>7</v>
      </c>
      <c r="N44" s="57">
        <v>179.9</v>
      </c>
      <c r="O44" s="56">
        <v>15</v>
      </c>
      <c r="P44" s="57">
        <v>111</v>
      </c>
      <c r="Q44" s="56">
        <v>5.6</v>
      </c>
      <c r="R44" s="57">
        <v>10.4</v>
      </c>
      <c r="S44" s="56">
        <v>1</v>
      </c>
      <c r="T44" s="57">
        <v>2.6</v>
      </c>
      <c r="U44" s="56">
        <v>5</v>
      </c>
      <c r="V44" s="57">
        <v>196.6</v>
      </c>
      <c r="W44" s="56">
        <v>1</v>
      </c>
      <c r="X44" s="57">
        <v>15.2</v>
      </c>
      <c r="Y44" s="56">
        <v>5</v>
      </c>
      <c r="Z44" s="57">
        <v>0.75224999999999997</v>
      </c>
      <c r="AA44" s="56">
        <v>57</v>
      </c>
      <c r="AB44" s="57">
        <v>77.456999999999994</v>
      </c>
      <c r="AC44" s="56">
        <v>24</v>
      </c>
      <c r="AD44" s="78">
        <v>46.06</v>
      </c>
    </row>
    <row r="45" spans="1:30" s="2" customFormat="1" ht="14.25" customHeight="1" thickBot="1" x14ac:dyDescent="0.2">
      <c r="B45" s="178" t="s">
        <v>69</v>
      </c>
      <c r="C45" s="179">
        <v>2728</v>
      </c>
      <c r="D45" s="180">
        <v>1877.2</v>
      </c>
      <c r="E45" s="179">
        <v>2344</v>
      </c>
      <c r="F45" s="180">
        <v>394.3</v>
      </c>
      <c r="G45" s="179">
        <v>199</v>
      </c>
      <c r="H45" s="180">
        <v>331.5</v>
      </c>
      <c r="I45" s="179">
        <v>46</v>
      </c>
      <c r="J45" s="180">
        <v>215.1</v>
      </c>
      <c r="K45" s="179">
        <v>16</v>
      </c>
      <c r="L45" s="180">
        <v>240.1</v>
      </c>
      <c r="M45" s="179">
        <v>6</v>
      </c>
      <c r="N45" s="180">
        <v>146</v>
      </c>
      <c r="O45" s="179">
        <v>15</v>
      </c>
      <c r="P45" s="180">
        <v>111</v>
      </c>
      <c r="Q45" s="179">
        <v>5.6</v>
      </c>
      <c r="R45" s="180">
        <v>10.4</v>
      </c>
      <c r="S45" s="179">
        <v>1</v>
      </c>
      <c r="T45" s="180">
        <v>2.6</v>
      </c>
      <c r="U45" s="179">
        <v>5</v>
      </c>
      <c r="V45" s="180">
        <v>206.7</v>
      </c>
      <c r="W45" s="179">
        <v>1</v>
      </c>
      <c r="X45" s="180">
        <v>15.2</v>
      </c>
      <c r="Y45" s="179">
        <v>5</v>
      </c>
      <c r="Z45" s="180">
        <v>0.75224999999999997</v>
      </c>
      <c r="AA45" s="179">
        <v>57</v>
      </c>
      <c r="AB45" s="180">
        <v>77.456999999999994</v>
      </c>
      <c r="AC45" s="179">
        <v>24</v>
      </c>
      <c r="AD45" s="181">
        <v>43.5</v>
      </c>
    </row>
    <row r="46" spans="1:30" s="2" customFormat="1" ht="14.25" customHeight="1" x14ac:dyDescent="0.15">
      <c r="B46" s="182"/>
      <c r="C46" s="183"/>
      <c r="D46" s="184"/>
      <c r="E46" s="183"/>
      <c r="F46" s="184"/>
      <c r="G46" s="183"/>
      <c r="H46" s="184"/>
      <c r="I46" s="183"/>
      <c r="J46" s="184"/>
      <c r="K46" s="183"/>
      <c r="L46" s="184"/>
      <c r="M46" s="183"/>
      <c r="N46" s="184"/>
      <c r="O46" s="183"/>
      <c r="P46" s="184"/>
      <c r="Q46" s="183"/>
      <c r="R46" s="184"/>
      <c r="S46" s="183"/>
      <c r="T46" s="184"/>
      <c r="U46" s="183"/>
      <c r="V46" s="184"/>
      <c r="W46" s="183"/>
      <c r="X46" s="184"/>
      <c r="Y46" s="183"/>
      <c r="Z46" s="184"/>
      <c r="AA46" s="183"/>
      <c r="AB46" s="184"/>
      <c r="AC46" s="183"/>
      <c r="AD46" s="184"/>
    </row>
    <row r="47" spans="1:30" s="2" customFormat="1" ht="14.25" customHeight="1" x14ac:dyDescent="0.15">
      <c r="B47" s="182"/>
      <c r="C47" s="183"/>
      <c r="D47" s="184"/>
      <c r="E47" s="183"/>
      <c r="F47" s="184"/>
      <c r="G47" s="183"/>
      <c r="H47" s="184"/>
      <c r="I47" s="183"/>
      <c r="J47" s="184"/>
      <c r="K47" s="183"/>
      <c r="L47" s="184"/>
      <c r="M47" s="183"/>
      <c r="N47" s="184"/>
      <c r="O47" s="183"/>
      <c r="P47" s="184"/>
      <c r="Q47" s="183"/>
      <c r="R47" s="184"/>
      <c r="S47" s="183"/>
      <c r="T47" s="184"/>
      <c r="U47" s="183"/>
      <c r="V47" s="184"/>
      <c r="W47" s="183"/>
      <c r="X47" s="184"/>
      <c r="Y47" s="183"/>
      <c r="Z47" s="184"/>
      <c r="AA47" s="183"/>
      <c r="AB47" s="184"/>
      <c r="AC47" s="183"/>
      <c r="AD47" s="184"/>
    </row>
    <row r="48" spans="1:30" s="2" customFormat="1" ht="13.5" customHeight="1" x14ac:dyDescent="0.15"/>
    <row r="49" spans="2:32" s="2" customFormat="1" ht="13.5" customHeight="1" x14ac:dyDescent="0.15">
      <c r="B49" s="3"/>
      <c r="N49" s="15"/>
      <c r="P49" s="15"/>
      <c r="R49" s="15"/>
      <c r="T49" s="16"/>
      <c r="V49" s="16"/>
      <c r="X49" s="16"/>
      <c r="Z49" s="16"/>
      <c r="AB49" s="16"/>
      <c r="AD49" s="16"/>
      <c r="AF49" s="18"/>
    </row>
    <row r="50" spans="2:32" x14ac:dyDescent="0.2">
      <c r="N50" s="15"/>
      <c r="O50" s="2"/>
      <c r="P50" s="15"/>
      <c r="Q50" s="2"/>
      <c r="R50" s="15"/>
      <c r="S50" s="2"/>
      <c r="T50" s="16"/>
      <c r="U50" s="2"/>
      <c r="V50" s="16"/>
      <c r="W50" s="2"/>
      <c r="X50" s="16"/>
      <c r="Y50" s="2"/>
      <c r="Z50" s="16"/>
      <c r="AA50" s="2"/>
      <c r="AB50" s="16"/>
      <c r="AC50" s="2"/>
      <c r="AD50" s="16"/>
      <c r="AE50" s="2"/>
      <c r="AF50" s="185"/>
    </row>
    <row r="51" spans="2:32" x14ac:dyDescent="0.2">
      <c r="J51" s="15"/>
      <c r="L51" s="15"/>
      <c r="N51" s="15"/>
      <c r="O51" s="2"/>
      <c r="P51" s="15"/>
      <c r="Q51" s="2"/>
      <c r="R51" s="15"/>
      <c r="S51" s="2"/>
      <c r="T51" s="16"/>
      <c r="U51" s="2"/>
      <c r="V51" s="16"/>
      <c r="W51" s="2"/>
      <c r="X51" s="16"/>
      <c r="Y51" s="2"/>
      <c r="Z51" s="16"/>
      <c r="AA51" s="2"/>
      <c r="AB51" s="16"/>
      <c r="AC51" s="2"/>
      <c r="AD51" s="16"/>
      <c r="AE51" s="2"/>
      <c r="AF51" s="185"/>
    </row>
    <row r="52" spans="2:32" x14ac:dyDescent="0.2">
      <c r="D52" s="15"/>
      <c r="F52" s="15"/>
      <c r="H52" s="15"/>
      <c r="J52" s="15"/>
      <c r="L52" s="15"/>
      <c r="N52" s="7"/>
      <c r="O52" s="2"/>
      <c r="P52" s="7"/>
      <c r="Q52" s="2"/>
      <c r="R52" s="7"/>
      <c r="S52" s="2"/>
      <c r="T52" s="2"/>
      <c r="U52" s="2"/>
      <c r="V52" s="2"/>
      <c r="W52" s="2"/>
      <c r="X52" s="2"/>
      <c r="Y52" s="2"/>
      <c r="Z52" s="2"/>
      <c r="AA52" s="2"/>
      <c r="AB52" s="2"/>
      <c r="AC52" s="2"/>
      <c r="AD52" s="2"/>
      <c r="AE52" s="2"/>
      <c r="AF52" s="185"/>
    </row>
    <row r="53" spans="2:32" x14ac:dyDescent="0.2">
      <c r="D53" s="15"/>
      <c r="F53" s="15"/>
      <c r="H53" s="15"/>
      <c r="J53" s="15"/>
      <c r="L53" s="15"/>
      <c r="N53" s="7"/>
      <c r="O53" s="2"/>
      <c r="P53" s="7"/>
      <c r="Q53" s="2"/>
      <c r="R53" s="7"/>
      <c r="S53" s="2"/>
      <c r="T53" s="2"/>
      <c r="U53" s="2"/>
      <c r="V53" s="2"/>
      <c r="W53" s="2"/>
      <c r="X53" s="2"/>
      <c r="Y53" s="2"/>
      <c r="Z53" s="2"/>
      <c r="AA53" s="2"/>
      <c r="AB53" s="2"/>
      <c r="AC53" s="2"/>
      <c r="AD53" s="2"/>
      <c r="AE53" s="2"/>
      <c r="AF53" s="185"/>
    </row>
    <row r="54" spans="2:32" x14ac:dyDescent="0.2">
      <c r="D54" s="15"/>
      <c r="F54" s="15"/>
      <c r="H54" s="15"/>
      <c r="J54" s="7"/>
      <c r="L54" s="7"/>
      <c r="N54" s="7"/>
      <c r="O54" s="2"/>
      <c r="P54" s="7"/>
      <c r="Q54" s="2"/>
      <c r="R54" s="7"/>
      <c r="S54" s="2"/>
      <c r="T54" s="2"/>
      <c r="U54" s="2"/>
      <c r="V54" s="2"/>
      <c r="W54" s="2"/>
      <c r="X54" s="2"/>
      <c r="Y54" s="2"/>
      <c r="Z54" s="2"/>
      <c r="AA54" s="2"/>
      <c r="AB54" s="2"/>
      <c r="AC54" s="2"/>
      <c r="AD54" s="2"/>
      <c r="AE54" s="2"/>
      <c r="AF54" s="185"/>
    </row>
    <row r="55" spans="2:32" x14ac:dyDescent="0.2">
      <c r="D55" s="7"/>
      <c r="F55" s="7"/>
      <c r="H55" s="7"/>
      <c r="J55" s="7"/>
      <c r="L55" s="7"/>
      <c r="N55" s="7"/>
      <c r="O55" s="2"/>
      <c r="P55" s="7"/>
      <c r="Q55" s="2"/>
      <c r="R55" s="7"/>
      <c r="S55" s="2"/>
      <c r="T55" s="2"/>
      <c r="U55" s="2"/>
      <c r="V55" s="2"/>
      <c r="W55" s="2"/>
      <c r="X55" s="2"/>
      <c r="Y55" s="2"/>
      <c r="Z55" s="2"/>
      <c r="AA55" s="2"/>
      <c r="AB55" s="2"/>
      <c r="AC55" s="2"/>
      <c r="AD55" s="2"/>
      <c r="AE55" s="2"/>
      <c r="AF55" s="185"/>
    </row>
    <row r="56" spans="2:32" x14ac:dyDescent="0.2">
      <c r="D56" s="7"/>
      <c r="F56" s="7"/>
      <c r="H56" s="7"/>
      <c r="J56" s="7"/>
      <c r="L56" s="7"/>
      <c r="N56" s="7"/>
      <c r="O56" s="2"/>
      <c r="P56" s="7"/>
      <c r="Q56" s="2"/>
      <c r="R56" s="7"/>
      <c r="S56" s="2"/>
      <c r="T56" s="2"/>
      <c r="U56" s="2"/>
      <c r="V56" s="2"/>
      <c r="W56" s="2"/>
      <c r="X56" s="2"/>
      <c r="Y56" s="2"/>
      <c r="Z56" s="2"/>
      <c r="AA56" s="2"/>
      <c r="AB56" s="2"/>
      <c r="AC56" s="2"/>
      <c r="AD56" s="2"/>
      <c r="AE56" s="2"/>
      <c r="AF56" s="185"/>
    </row>
    <row r="57" spans="2:32" x14ac:dyDescent="0.2">
      <c r="D57" s="7"/>
      <c r="F57" s="7"/>
      <c r="H57" s="7"/>
      <c r="J57" s="7"/>
      <c r="L57" s="7"/>
      <c r="N57" s="7"/>
      <c r="O57" s="2"/>
      <c r="P57" s="7"/>
      <c r="Q57" s="2"/>
      <c r="R57" s="7"/>
      <c r="S57" s="2"/>
      <c r="T57" s="2"/>
      <c r="U57" s="2"/>
      <c r="V57" s="2"/>
      <c r="W57" s="2"/>
      <c r="X57" s="2"/>
      <c r="Y57" s="2"/>
      <c r="Z57" s="2"/>
      <c r="AA57" s="2"/>
      <c r="AB57" s="2"/>
      <c r="AC57" s="2"/>
      <c r="AD57" s="2"/>
      <c r="AE57" s="2"/>
      <c r="AF57" s="185"/>
    </row>
    <row r="58" spans="2:32" x14ac:dyDescent="0.2">
      <c r="D58" s="7"/>
      <c r="F58" s="7"/>
      <c r="H58" s="7"/>
      <c r="J58" s="7"/>
      <c r="L58" s="7"/>
      <c r="N58" s="7"/>
      <c r="O58" s="2"/>
      <c r="P58" s="7"/>
      <c r="Q58" s="2"/>
      <c r="R58" s="7"/>
      <c r="S58" s="2"/>
      <c r="T58" s="2"/>
      <c r="U58" s="2"/>
      <c r="V58" s="2"/>
      <c r="W58" s="2"/>
      <c r="X58" s="2"/>
      <c r="Y58" s="2"/>
      <c r="Z58" s="2"/>
      <c r="AA58" s="2"/>
      <c r="AB58" s="2"/>
      <c r="AC58" s="2"/>
      <c r="AD58" s="2"/>
      <c r="AE58" s="2"/>
      <c r="AF58" s="185"/>
    </row>
    <row r="59" spans="2:32" x14ac:dyDescent="0.2">
      <c r="D59" s="7"/>
      <c r="F59" s="7"/>
      <c r="H59" s="7"/>
      <c r="J59" s="7"/>
      <c r="L59" s="7"/>
      <c r="N59" s="7"/>
      <c r="O59" s="2"/>
      <c r="P59" s="7"/>
      <c r="Q59" s="2"/>
      <c r="R59" s="7"/>
      <c r="S59" s="2"/>
      <c r="T59" s="2"/>
      <c r="U59" s="2"/>
      <c r="V59" s="2"/>
      <c r="W59" s="2"/>
      <c r="X59" s="2"/>
      <c r="Y59" s="2"/>
      <c r="Z59" s="2"/>
      <c r="AA59" s="2"/>
      <c r="AB59" s="2"/>
      <c r="AC59" s="2"/>
      <c r="AD59" s="2"/>
      <c r="AE59" s="2"/>
      <c r="AF59" s="185"/>
    </row>
    <row r="60" spans="2:32" x14ac:dyDescent="0.2">
      <c r="D60" s="7"/>
      <c r="F60" s="7"/>
      <c r="H60" s="7"/>
      <c r="J60" s="7"/>
      <c r="L60" s="7"/>
      <c r="N60" s="7"/>
      <c r="O60" s="2"/>
      <c r="P60" s="7"/>
      <c r="Q60" s="2"/>
      <c r="R60" s="7"/>
      <c r="S60" s="2"/>
      <c r="T60" s="2"/>
      <c r="U60" s="2"/>
      <c r="V60" s="2"/>
      <c r="W60" s="2"/>
      <c r="X60" s="2"/>
      <c r="Y60" s="2"/>
      <c r="Z60" s="2"/>
      <c r="AA60" s="2"/>
      <c r="AB60" s="2"/>
      <c r="AC60" s="2"/>
      <c r="AD60" s="2"/>
      <c r="AE60" s="2"/>
      <c r="AF60" s="185"/>
    </row>
    <row r="61" spans="2:32" x14ac:dyDescent="0.2">
      <c r="D61" s="7"/>
      <c r="F61" s="7"/>
      <c r="H61" s="7"/>
      <c r="J61" s="7"/>
      <c r="L61" s="7"/>
      <c r="N61" s="7"/>
      <c r="O61" s="2"/>
      <c r="P61" s="7"/>
      <c r="Q61" s="2"/>
      <c r="R61" s="7"/>
      <c r="S61" s="2"/>
      <c r="T61" s="2"/>
      <c r="U61" s="2"/>
      <c r="V61" s="2"/>
      <c r="W61" s="2"/>
      <c r="X61" s="2"/>
      <c r="Y61" s="2"/>
      <c r="Z61" s="2"/>
      <c r="AA61" s="2"/>
      <c r="AB61" s="2"/>
      <c r="AC61" s="2"/>
      <c r="AD61" s="2"/>
      <c r="AE61" s="2"/>
      <c r="AF61" s="185"/>
    </row>
    <row r="62" spans="2:32" x14ac:dyDescent="0.2">
      <c r="D62" s="7"/>
      <c r="F62" s="7"/>
      <c r="H62" s="7"/>
      <c r="J62" s="7"/>
      <c r="L62" s="7"/>
      <c r="N62" s="7"/>
      <c r="O62" s="2"/>
      <c r="P62" s="7"/>
      <c r="Q62" s="2"/>
      <c r="R62" s="7"/>
      <c r="S62" s="2"/>
      <c r="T62" s="2"/>
      <c r="U62" s="2"/>
      <c r="V62" s="2"/>
      <c r="W62" s="2"/>
      <c r="X62" s="2"/>
      <c r="Y62" s="2"/>
      <c r="Z62" s="2"/>
      <c r="AA62" s="2"/>
      <c r="AB62" s="2"/>
      <c r="AC62" s="2"/>
      <c r="AD62" s="2"/>
      <c r="AE62" s="2"/>
      <c r="AF62" s="185"/>
    </row>
    <row r="63" spans="2:32" x14ac:dyDescent="0.2">
      <c r="D63" s="7"/>
      <c r="F63" s="7"/>
      <c r="H63" s="7"/>
      <c r="J63" s="7"/>
      <c r="L63" s="7"/>
      <c r="N63" s="7"/>
      <c r="O63" s="2"/>
      <c r="P63" s="7"/>
      <c r="Q63" s="2"/>
      <c r="R63" s="7"/>
      <c r="S63" s="2"/>
      <c r="T63" s="2"/>
      <c r="U63" s="2"/>
      <c r="V63" s="2"/>
      <c r="W63" s="2"/>
      <c r="X63" s="2"/>
      <c r="Y63" s="2"/>
      <c r="Z63" s="2"/>
      <c r="AA63" s="2"/>
      <c r="AB63" s="2"/>
      <c r="AC63" s="2"/>
      <c r="AD63" s="2"/>
      <c r="AE63" s="2"/>
      <c r="AF63" s="185"/>
    </row>
    <row r="64" spans="2:32" x14ac:dyDescent="0.2">
      <c r="D64" s="7"/>
      <c r="F64" s="7"/>
      <c r="H64" s="7"/>
      <c r="J64" s="7"/>
      <c r="L64" s="7"/>
      <c r="N64" s="7"/>
      <c r="O64" s="2"/>
      <c r="P64" s="7"/>
      <c r="Q64" s="2"/>
      <c r="R64" s="7"/>
      <c r="S64" s="2"/>
      <c r="T64" s="2"/>
      <c r="U64" s="2"/>
      <c r="V64" s="2"/>
      <c r="W64" s="2"/>
      <c r="X64" s="2"/>
      <c r="Y64" s="2"/>
      <c r="Z64" s="2"/>
      <c r="AA64" s="2"/>
      <c r="AB64" s="2"/>
      <c r="AC64" s="2"/>
      <c r="AD64" s="2"/>
      <c r="AE64" s="2"/>
      <c r="AF64" s="185"/>
    </row>
    <row r="65" spans="4:32" x14ac:dyDescent="0.2">
      <c r="D65" s="7"/>
      <c r="F65" s="7"/>
      <c r="H65" s="7"/>
      <c r="J65" s="7"/>
      <c r="L65" s="7"/>
      <c r="N65" s="7"/>
      <c r="O65" s="2"/>
      <c r="P65" s="7"/>
      <c r="Q65" s="2"/>
      <c r="R65" s="7"/>
      <c r="S65" s="2"/>
      <c r="T65" s="2"/>
      <c r="U65" s="2"/>
      <c r="V65" s="2"/>
      <c r="W65" s="2"/>
      <c r="X65" s="2"/>
      <c r="Y65" s="2"/>
      <c r="Z65" s="2"/>
      <c r="AA65" s="2"/>
      <c r="AB65" s="2"/>
      <c r="AC65" s="2"/>
      <c r="AD65" s="2"/>
      <c r="AE65" s="2"/>
      <c r="AF65" s="185"/>
    </row>
    <row r="66" spans="4:32" x14ac:dyDescent="0.2">
      <c r="D66" s="7"/>
      <c r="F66" s="7"/>
      <c r="H66" s="7"/>
      <c r="J66" s="7"/>
      <c r="L66" s="7"/>
      <c r="N66" s="7"/>
      <c r="O66" s="2"/>
      <c r="P66" s="7"/>
      <c r="Q66" s="2"/>
      <c r="R66" s="7"/>
      <c r="S66" s="2"/>
      <c r="T66" s="2"/>
      <c r="U66" s="2"/>
      <c r="V66" s="2"/>
      <c r="W66" s="2"/>
      <c r="X66" s="2"/>
      <c r="Y66" s="2"/>
      <c r="Z66" s="2"/>
      <c r="AA66" s="2"/>
      <c r="AB66" s="2"/>
      <c r="AC66" s="2"/>
      <c r="AD66" s="2"/>
      <c r="AE66" s="2"/>
      <c r="AF66" s="185"/>
    </row>
    <row r="67" spans="4:32" x14ac:dyDescent="0.2">
      <c r="D67" s="7"/>
      <c r="F67" s="7"/>
      <c r="H67" s="7"/>
      <c r="J67" s="7"/>
      <c r="L67" s="7"/>
      <c r="N67" s="7"/>
      <c r="O67" s="2"/>
      <c r="P67" s="7"/>
      <c r="Q67" s="2"/>
      <c r="R67" s="7"/>
      <c r="S67" s="2"/>
      <c r="T67" s="2"/>
      <c r="U67" s="2"/>
      <c r="V67" s="2"/>
      <c r="W67" s="2"/>
      <c r="X67" s="2"/>
      <c r="Y67" s="2"/>
      <c r="Z67" s="2"/>
      <c r="AA67" s="2"/>
      <c r="AB67" s="2"/>
      <c r="AC67" s="2"/>
      <c r="AD67" s="2"/>
      <c r="AE67" s="2"/>
      <c r="AF67" s="185"/>
    </row>
    <row r="68" spans="4:32" x14ac:dyDescent="0.2">
      <c r="D68" s="7"/>
      <c r="F68" s="7"/>
      <c r="H68" s="7"/>
      <c r="J68" s="7"/>
      <c r="L68" s="7"/>
      <c r="N68" s="7"/>
      <c r="O68" s="2"/>
      <c r="P68" s="7"/>
      <c r="Q68" s="2"/>
      <c r="R68" s="7"/>
      <c r="S68" s="2"/>
      <c r="T68" s="2"/>
      <c r="U68" s="2"/>
      <c r="V68" s="2"/>
      <c r="W68" s="2"/>
      <c r="X68" s="2"/>
      <c r="Y68" s="2"/>
      <c r="Z68" s="2"/>
      <c r="AA68" s="2"/>
      <c r="AB68" s="2"/>
      <c r="AC68" s="2"/>
      <c r="AD68" s="2"/>
      <c r="AE68" s="2"/>
      <c r="AF68" s="185"/>
    </row>
    <row r="69" spans="4:32" x14ac:dyDescent="0.2">
      <c r="D69" s="7"/>
      <c r="F69" s="7"/>
      <c r="H69" s="7"/>
      <c r="J69" s="7"/>
      <c r="L69" s="7"/>
      <c r="N69" s="7"/>
      <c r="O69" s="2"/>
      <c r="P69" s="7"/>
      <c r="Q69" s="2"/>
      <c r="R69" s="7"/>
      <c r="S69" s="2"/>
      <c r="T69" s="2"/>
      <c r="U69" s="2"/>
      <c r="V69" s="2"/>
      <c r="W69" s="2"/>
      <c r="X69" s="2"/>
      <c r="Y69" s="2"/>
      <c r="Z69" s="2"/>
      <c r="AA69" s="2"/>
      <c r="AB69" s="2"/>
      <c r="AC69" s="2"/>
      <c r="AD69" s="2"/>
      <c r="AE69" s="2"/>
      <c r="AF69" s="185"/>
    </row>
    <row r="70" spans="4:32" x14ac:dyDescent="0.2">
      <c r="D70" s="7"/>
      <c r="F70" s="7"/>
      <c r="H70" s="7"/>
      <c r="J70" s="7"/>
      <c r="L70" s="7"/>
      <c r="N70" s="7"/>
      <c r="O70" s="2"/>
      <c r="P70" s="7"/>
      <c r="Q70" s="2"/>
      <c r="R70" s="7"/>
      <c r="S70" s="2"/>
      <c r="T70" s="2"/>
      <c r="U70" s="2"/>
      <c r="V70" s="2"/>
      <c r="W70" s="2"/>
      <c r="X70" s="2"/>
      <c r="Y70" s="2"/>
      <c r="Z70" s="2"/>
      <c r="AA70" s="2"/>
      <c r="AB70" s="2"/>
      <c r="AC70" s="2"/>
      <c r="AD70" s="2"/>
      <c r="AE70" s="2"/>
      <c r="AF70" s="185"/>
    </row>
    <row r="71" spans="4:32" x14ac:dyDescent="0.2">
      <c r="D71" s="7"/>
      <c r="F71" s="7"/>
      <c r="H71" s="7"/>
      <c r="J71" s="7"/>
      <c r="L71" s="7"/>
      <c r="N71" s="7"/>
      <c r="O71" s="2"/>
      <c r="P71" s="7"/>
      <c r="Q71" s="2"/>
      <c r="R71" s="7"/>
      <c r="S71" s="2"/>
      <c r="T71" s="2"/>
      <c r="U71" s="2"/>
      <c r="V71" s="2"/>
      <c r="W71" s="2"/>
      <c r="X71" s="2"/>
      <c r="Y71" s="2"/>
      <c r="Z71" s="2"/>
      <c r="AA71" s="2"/>
      <c r="AB71" s="2"/>
      <c r="AC71" s="2"/>
      <c r="AD71" s="2"/>
      <c r="AE71" s="2"/>
      <c r="AF71" s="185"/>
    </row>
    <row r="72" spans="4:32" x14ac:dyDescent="0.2">
      <c r="D72" s="7"/>
      <c r="F72" s="7"/>
      <c r="H72" s="7"/>
      <c r="J72" s="7"/>
      <c r="L72" s="7"/>
      <c r="N72" s="7"/>
      <c r="O72" s="2"/>
      <c r="P72" s="7"/>
      <c r="Q72" s="2"/>
      <c r="R72" s="7"/>
      <c r="S72" s="2"/>
      <c r="T72" s="2"/>
      <c r="U72" s="2"/>
      <c r="V72" s="2"/>
      <c r="W72" s="2"/>
      <c r="X72" s="2"/>
      <c r="Y72" s="2"/>
      <c r="Z72" s="2"/>
      <c r="AA72" s="2"/>
      <c r="AB72" s="2"/>
      <c r="AC72" s="2"/>
      <c r="AD72" s="2"/>
      <c r="AE72" s="2"/>
      <c r="AF72" s="185"/>
    </row>
    <row r="73" spans="4:32" x14ac:dyDescent="0.2">
      <c r="D73" s="7"/>
      <c r="F73" s="7"/>
      <c r="H73" s="7"/>
      <c r="J73" s="7"/>
      <c r="L73" s="7"/>
      <c r="N73" s="7"/>
      <c r="O73" s="2"/>
      <c r="P73" s="7"/>
      <c r="Q73" s="2"/>
      <c r="R73" s="7"/>
      <c r="S73" s="2"/>
      <c r="T73" s="2"/>
      <c r="U73" s="2"/>
      <c r="V73" s="2"/>
      <c r="W73" s="2"/>
      <c r="X73" s="2"/>
      <c r="Y73" s="2"/>
      <c r="Z73" s="2"/>
      <c r="AA73" s="2"/>
      <c r="AB73" s="2"/>
      <c r="AC73" s="2"/>
      <c r="AD73" s="2"/>
      <c r="AE73" s="2"/>
      <c r="AF73" s="185"/>
    </row>
    <row r="74" spans="4:32" x14ac:dyDescent="0.2">
      <c r="D74" s="7"/>
      <c r="F74" s="7"/>
      <c r="H74" s="7"/>
      <c r="J74" s="7"/>
      <c r="L74" s="7"/>
      <c r="N74" s="186"/>
    </row>
    <row r="75" spans="4:32" x14ac:dyDescent="0.2">
      <c r="D75" s="7"/>
      <c r="F75" s="7"/>
      <c r="H75" s="7"/>
      <c r="J75" s="7"/>
      <c r="L75" s="7"/>
      <c r="N75" s="186"/>
    </row>
    <row r="76" spans="4:32" x14ac:dyDescent="0.2">
      <c r="D76" s="7"/>
      <c r="F76" s="7"/>
      <c r="H76" s="7"/>
      <c r="J76" s="186"/>
    </row>
  </sheetData>
  <mergeCells count="22">
    <mergeCell ref="B3:AD3"/>
    <mergeCell ref="U6:V7"/>
    <mergeCell ref="W6:AD7"/>
    <mergeCell ref="S8:T8"/>
    <mergeCell ref="U8:U9"/>
    <mergeCell ref="V8:V9"/>
    <mergeCell ref="W8:X8"/>
    <mergeCell ref="Y8:Z8"/>
    <mergeCell ref="AA8:AB8"/>
    <mergeCell ref="AC8:AD8"/>
    <mergeCell ref="O6:T7"/>
    <mergeCell ref="E6:J7"/>
    <mergeCell ref="K6:N7"/>
    <mergeCell ref="Q8:R8"/>
    <mergeCell ref="I8:J8"/>
    <mergeCell ref="O8:P8"/>
    <mergeCell ref="B6:B9"/>
    <mergeCell ref="M8:N8"/>
    <mergeCell ref="K8:L8"/>
    <mergeCell ref="E8:F8"/>
    <mergeCell ref="G8:H8"/>
    <mergeCell ref="C6:D8"/>
  </mergeCells>
  <phoneticPr fontId="2"/>
  <pageMargins left="0" right="0" top="0.78740157480314998" bottom="0" header="0.51200000000000001" footer="0.51200000000000001"/>
  <pageSetup paperSize="8" scale="6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11" transitionEvaluation="1" transitionEntry="1">
    <tabColor rgb="FFFFFF00"/>
  </sheetPr>
  <dimension ref="A1:AX41"/>
  <sheetViews>
    <sheetView tabSelected="1" view="pageBreakPreview" zoomScale="90" zoomScaleNormal="90" zoomScaleSheetLayoutView="90" workbookViewId="0">
      <pane xSplit="2" ySplit="10" topLeftCell="C11" activePane="bottomRight" state="frozen"/>
      <selection pane="topRight" activeCell="C1" sqref="C1"/>
      <selection pane="bottomLeft" activeCell="A18" sqref="A18"/>
      <selection pane="bottomRight"/>
    </sheetView>
  </sheetViews>
  <sheetFormatPr defaultColWidth="15.59765625" defaultRowHeight="17.25" x14ac:dyDescent="0.2"/>
  <cols>
    <col min="1" max="1" width="1.69921875" style="40" customWidth="1"/>
    <col min="2" max="2" width="15" style="40" customWidth="1"/>
    <col min="3" max="3" width="7.8984375" style="46" customWidth="1"/>
    <col min="4" max="4" width="16.59765625" style="47" bestFit="1" customWidth="1"/>
    <col min="5" max="5" width="7.8984375" style="46" customWidth="1"/>
    <col min="6" max="6" width="10.8984375" style="47" customWidth="1"/>
    <col min="7" max="7" width="7.8984375" style="46" customWidth="1"/>
    <col min="8" max="8" width="11.19921875" style="47" customWidth="1"/>
    <col min="9" max="9" width="7.8984375" style="46" customWidth="1"/>
    <col min="10" max="10" width="11.19921875" style="47" customWidth="1"/>
    <col min="11" max="11" width="7.8984375" style="46" customWidth="1"/>
    <col min="12" max="12" width="12" style="47" customWidth="1"/>
    <col min="13" max="13" width="7.8984375" style="46" customWidth="1"/>
    <col min="14" max="14" width="11" style="47" customWidth="1"/>
    <col min="15" max="15" width="7.8984375" style="46" customWidth="1"/>
    <col min="16" max="16" width="11.19921875" style="47" customWidth="1"/>
    <col min="17" max="17" width="7.8984375" style="46" customWidth="1"/>
    <col min="18" max="18" width="9.5" style="47" customWidth="1"/>
    <col min="19" max="19" width="7.8984375" style="46" customWidth="1"/>
    <col min="20" max="20" width="9.09765625" style="47" customWidth="1"/>
    <col min="21" max="21" width="7.3984375" style="46" customWidth="1"/>
    <col min="22" max="22" width="13.69921875" style="47" customWidth="1"/>
    <col min="23" max="23" width="7.3984375" style="46" customWidth="1"/>
    <col min="24" max="24" width="11.8984375" style="47" customWidth="1"/>
    <col min="25" max="25" width="7.3984375" style="46" customWidth="1"/>
    <col min="26" max="26" width="7.3984375" style="47" customWidth="1"/>
    <col min="27" max="27" width="7.3984375" style="46" customWidth="1"/>
    <col min="28" max="28" width="8.796875" style="47" customWidth="1"/>
    <col min="29" max="29" width="7.3984375" style="46" customWidth="1"/>
    <col min="30" max="30" width="11.3984375" style="47" customWidth="1"/>
    <col min="31" max="31" width="2.69921875" style="40" customWidth="1"/>
    <col min="32" max="46" width="7.3984375" style="40" customWidth="1"/>
    <col min="47" max="16384" width="15.59765625" style="40"/>
  </cols>
  <sheetData>
    <row r="1" spans="1:50" x14ac:dyDescent="0.2">
      <c r="B1" s="40" t="s">
        <v>70</v>
      </c>
    </row>
    <row r="3" spans="1:50" s="19" customFormat="1" ht="18.75" customHeight="1" x14ac:dyDescent="0.2">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20"/>
      <c r="AF3" s="20"/>
      <c r="AG3" s="20"/>
      <c r="AH3" s="20"/>
      <c r="AI3" s="20"/>
      <c r="AJ3" s="20"/>
      <c r="AK3" s="20"/>
      <c r="AL3" s="20"/>
      <c r="AM3" s="20"/>
      <c r="AN3" s="20"/>
      <c r="AO3" s="20"/>
      <c r="AP3" s="20"/>
      <c r="AQ3" s="20"/>
      <c r="AR3" s="20"/>
      <c r="AS3" s="20"/>
      <c r="AT3" s="20"/>
      <c r="AU3" s="20"/>
      <c r="AV3" s="20"/>
      <c r="AW3" s="20"/>
      <c r="AX3" s="20"/>
    </row>
    <row r="4" spans="1:50" s="24" customFormat="1" ht="14.25" x14ac:dyDescent="0.15">
      <c r="C4" s="25"/>
      <c r="D4" s="26"/>
      <c r="E4" s="25"/>
      <c r="F4" s="26"/>
      <c r="G4" s="25"/>
      <c r="H4" s="26"/>
      <c r="I4" s="25"/>
      <c r="J4" s="26"/>
      <c r="K4" s="25"/>
      <c r="L4" s="26"/>
      <c r="M4" s="25"/>
      <c r="N4" s="26"/>
      <c r="O4" s="25"/>
      <c r="P4" s="26"/>
      <c r="Q4" s="148"/>
      <c r="R4" s="148"/>
      <c r="S4" s="149"/>
      <c r="T4" s="150"/>
      <c r="U4" s="150"/>
      <c r="V4" s="150"/>
      <c r="W4" s="25"/>
      <c r="X4" s="26"/>
      <c r="Y4" s="25"/>
      <c r="Z4" s="26"/>
      <c r="AA4" s="25"/>
      <c r="AB4" s="26"/>
      <c r="AC4" s="25"/>
      <c r="AD4" s="26"/>
    </row>
    <row r="5" spans="1:50" s="24" customFormat="1" ht="14.25" x14ac:dyDescent="0.15">
      <c r="C5" s="25"/>
      <c r="D5" s="26"/>
      <c r="E5" s="83"/>
      <c r="F5" s="26"/>
      <c r="G5" s="25"/>
      <c r="H5" s="26"/>
      <c r="I5" s="25"/>
      <c r="J5" s="26"/>
      <c r="K5" s="25"/>
      <c r="L5" s="26"/>
      <c r="M5" s="25"/>
      <c r="N5" s="26"/>
      <c r="O5" s="25"/>
      <c r="P5" s="26"/>
      <c r="Q5" s="151"/>
      <c r="R5" s="151"/>
      <c r="S5" s="152"/>
      <c r="T5" s="152"/>
      <c r="U5" s="152"/>
      <c r="V5" s="152"/>
      <c r="W5" s="25"/>
      <c r="X5" s="26"/>
      <c r="Y5" s="25"/>
      <c r="Z5" s="26"/>
      <c r="AA5" s="25"/>
      <c r="AB5" s="26"/>
      <c r="AC5" s="25"/>
      <c r="AD5" s="26"/>
    </row>
    <row r="6" spans="1:50" s="27" customFormat="1" ht="13.5" customHeight="1" thickBot="1" x14ac:dyDescent="0.2">
      <c r="B6" s="28" t="s">
        <v>28</v>
      </c>
      <c r="C6" s="29"/>
      <c r="D6" s="30"/>
      <c r="E6" s="29"/>
      <c r="F6" s="30"/>
      <c r="G6" s="29"/>
      <c r="H6" s="30"/>
      <c r="I6" s="29"/>
      <c r="J6" s="30"/>
      <c r="K6" s="29"/>
      <c r="L6" s="30"/>
      <c r="M6" s="29"/>
      <c r="N6" s="30"/>
      <c r="O6" s="29"/>
      <c r="P6" s="30"/>
      <c r="Q6" s="31"/>
      <c r="R6" s="32"/>
      <c r="S6" s="33"/>
      <c r="T6" s="34"/>
      <c r="U6" s="35"/>
      <c r="V6" s="32"/>
      <c r="W6" s="35"/>
      <c r="X6" s="32"/>
      <c r="Y6" s="35"/>
      <c r="Z6" s="32"/>
      <c r="AA6" s="35"/>
      <c r="AB6" s="32"/>
      <c r="AC6" s="35"/>
      <c r="AD6" s="84" t="str">
        <f>B12</f>
        <v>令和５年度末</v>
      </c>
    </row>
    <row r="7" spans="1:50" s="27" customFormat="1" ht="13.5" customHeight="1" x14ac:dyDescent="0.15">
      <c r="B7" s="154" t="s">
        <v>27</v>
      </c>
      <c r="C7" s="157" t="s">
        <v>0</v>
      </c>
      <c r="D7" s="157"/>
      <c r="E7" s="160" t="s">
        <v>32</v>
      </c>
      <c r="F7" s="160"/>
      <c r="G7" s="160"/>
      <c r="H7" s="160"/>
      <c r="I7" s="160"/>
      <c r="J7" s="160"/>
      <c r="K7" s="162" t="s">
        <v>33</v>
      </c>
      <c r="L7" s="162"/>
      <c r="M7" s="162"/>
      <c r="N7" s="162"/>
      <c r="O7" s="162" t="s">
        <v>56</v>
      </c>
      <c r="P7" s="162"/>
      <c r="Q7" s="162"/>
      <c r="R7" s="162"/>
      <c r="S7" s="162"/>
      <c r="T7" s="162"/>
      <c r="U7" s="164" t="s">
        <v>57</v>
      </c>
      <c r="V7" s="165"/>
      <c r="W7" s="164" t="s">
        <v>58</v>
      </c>
      <c r="X7" s="164"/>
      <c r="Y7" s="164"/>
      <c r="Z7" s="164"/>
      <c r="AA7" s="164"/>
      <c r="AB7" s="164"/>
      <c r="AC7" s="164"/>
      <c r="AD7" s="170"/>
    </row>
    <row r="8" spans="1:50" s="27" customFormat="1" ht="13.5" customHeight="1" x14ac:dyDescent="0.15">
      <c r="B8" s="155"/>
      <c r="C8" s="158"/>
      <c r="D8" s="158"/>
      <c r="E8" s="161"/>
      <c r="F8" s="161"/>
      <c r="G8" s="161"/>
      <c r="H8" s="161"/>
      <c r="I8" s="161"/>
      <c r="J8" s="161"/>
      <c r="K8" s="161"/>
      <c r="L8" s="161"/>
      <c r="M8" s="161"/>
      <c r="N8" s="161"/>
      <c r="O8" s="161"/>
      <c r="P8" s="161"/>
      <c r="Q8" s="161"/>
      <c r="R8" s="161"/>
      <c r="S8" s="161"/>
      <c r="T8" s="161"/>
      <c r="U8" s="166"/>
      <c r="V8" s="166"/>
      <c r="W8" s="133"/>
      <c r="X8" s="133"/>
      <c r="Y8" s="133"/>
      <c r="Z8" s="133"/>
      <c r="AA8" s="133"/>
      <c r="AB8" s="133"/>
      <c r="AC8" s="133"/>
      <c r="AD8" s="171"/>
    </row>
    <row r="9" spans="1:50" s="36" customFormat="1" ht="13.5" customHeight="1" x14ac:dyDescent="0.2">
      <c r="B9" s="155"/>
      <c r="C9" s="159"/>
      <c r="D9" s="159"/>
      <c r="E9" s="172" t="s">
        <v>59</v>
      </c>
      <c r="F9" s="172"/>
      <c r="G9" s="172" t="s">
        <v>1</v>
      </c>
      <c r="H9" s="172"/>
      <c r="I9" s="172" t="s">
        <v>2</v>
      </c>
      <c r="J9" s="172"/>
      <c r="K9" s="173" t="s">
        <v>60</v>
      </c>
      <c r="L9" s="173"/>
      <c r="M9" s="173" t="s">
        <v>61</v>
      </c>
      <c r="N9" s="173"/>
      <c r="O9" s="174" t="s">
        <v>29</v>
      </c>
      <c r="P9" s="174"/>
      <c r="Q9" s="174" t="s">
        <v>30</v>
      </c>
      <c r="R9" s="174"/>
      <c r="S9" s="174" t="s">
        <v>31</v>
      </c>
      <c r="T9" s="174"/>
      <c r="U9" s="175" t="s">
        <v>3</v>
      </c>
      <c r="V9" s="167" t="s">
        <v>4</v>
      </c>
      <c r="W9" s="133" t="s">
        <v>34</v>
      </c>
      <c r="X9" s="133"/>
      <c r="Y9" s="133" t="s">
        <v>35</v>
      </c>
      <c r="Z9" s="133"/>
      <c r="AA9" s="153" t="s">
        <v>62</v>
      </c>
      <c r="AB9" s="153"/>
      <c r="AC9" s="153" t="s">
        <v>36</v>
      </c>
      <c r="AD9" s="163"/>
    </row>
    <row r="10" spans="1:50" s="27" customFormat="1" ht="13.5" customHeight="1" x14ac:dyDescent="0.15">
      <c r="B10" s="156"/>
      <c r="C10" s="41" t="s">
        <v>3</v>
      </c>
      <c r="D10" s="42" t="s">
        <v>4</v>
      </c>
      <c r="E10" s="43" t="s">
        <v>3</v>
      </c>
      <c r="F10" s="44" t="s">
        <v>4</v>
      </c>
      <c r="G10" s="43" t="s">
        <v>3</v>
      </c>
      <c r="H10" s="44" t="s">
        <v>4</v>
      </c>
      <c r="I10" s="43" t="s">
        <v>3</v>
      </c>
      <c r="J10" s="44" t="s">
        <v>4</v>
      </c>
      <c r="K10" s="45" t="s">
        <v>37</v>
      </c>
      <c r="L10" s="44" t="s">
        <v>4</v>
      </c>
      <c r="M10" s="45" t="s">
        <v>63</v>
      </c>
      <c r="N10" s="44" t="s">
        <v>4</v>
      </c>
      <c r="O10" s="43" t="s">
        <v>3</v>
      </c>
      <c r="P10" s="44" t="s">
        <v>4</v>
      </c>
      <c r="Q10" s="43" t="s">
        <v>3</v>
      </c>
      <c r="R10" s="44" t="s">
        <v>4</v>
      </c>
      <c r="S10" s="43" t="s">
        <v>3</v>
      </c>
      <c r="T10" s="44" t="s">
        <v>4</v>
      </c>
      <c r="U10" s="176"/>
      <c r="V10" s="168"/>
      <c r="W10" s="43" t="s">
        <v>3</v>
      </c>
      <c r="X10" s="44" t="s">
        <v>4</v>
      </c>
      <c r="Y10" s="43" t="s">
        <v>3</v>
      </c>
      <c r="Z10" s="44" t="s">
        <v>4</v>
      </c>
      <c r="AA10" s="43" t="s">
        <v>3</v>
      </c>
      <c r="AB10" s="44" t="s">
        <v>4</v>
      </c>
      <c r="AC10" s="43" t="s">
        <v>3</v>
      </c>
      <c r="AD10" s="63" t="s">
        <v>4</v>
      </c>
    </row>
    <row r="11" spans="1:50" s="27" customFormat="1" ht="7.5" customHeight="1" x14ac:dyDescent="0.15">
      <c r="B11" s="64"/>
      <c r="C11" s="51"/>
      <c r="D11" s="52"/>
      <c r="E11" s="51"/>
      <c r="F11" s="52"/>
      <c r="G11" s="51"/>
      <c r="H11" s="52"/>
      <c r="I11" s="51"/>
      <c r="J11" s="52"/>
      <c r="K11" s="51"/>
      <c r="L11" s="52"/>
      <c r="M11" s="51"/>
      <c r="N11" s="52"/>
      <c r="O11" s="51"/>
      <c r="P11" s="52"/>
      <c r="Q11" s="51"/>
      <c r="R11" s="52"/>
      <c r="S11" s="51"/>
      <c r="T11" s="52"/>
      <c r="U11" s="51"/>
      <c r="V11" s="52"/>
      <c r="W11" s="51"/>
      <c r="X11" s="52"/>
      <c r="Y11" s="51"/>
      <c r="Z11" s="52"/>
      <c r="AA11" s="51"/>
      <c r="AB11" s="52"/>
      <c r="AC11" s="51"/>
      <c r="AD11" s="65"/>
    </row>
    <row r="12" spans="1:50" s="48" customFormat="1" ht="18.75" customHeight="1" x14ac:dyDescent="0.2">
      <c r="A12" s="85"/>
      <c r="B12" s="177" t="s">
        <v>71</v>
      </c>
      <c r="C12" s="81">
        <f t="shared" ref="C12:H12" si="0">SUM(C13:C14)</f>
        <v>2727.6</v>
      </c>
      <c r="D12" s="80">
        <f t="shared" si="0"/>
        <v>1877.4192499999997</v>
      </c>
      <c r="E12" s="81">
        <f t="shared" si="0"/>
        <v>2344</v>
      </c>
      <c r="F12" s="80">
        <f t="shared" si="0"/>
        <v>394.40000000000003</v>
      </c>
      <c r="G12" s="81">
        <f t="shared" si="0"/>
        <v>199</v>
      </c>
      <c r="H12" s="80">
        <f t="shared" si="0"/>
        <v>331.59999999999997</v>
      </c>
      <c r="I12" s="81">
        <f t="shared" ref="I12:AD12" si="1">SUM(I13:I14)</f>
        <v>46</v>
      </c>
      <c r="J12" s="80">
        <f t="shared" si="1"/>
        <v>215.29999999999998</v>
      </c>
      <c r="K12" s="81">
        <f t="shared" si="1"/>
        <v>18</v>
      </c>
      <c r="L12" s="80">
        <f t="shared" si="1"/>
        <v>288.49999999999994</v>
      </c>
      <c r="M12" s="81">
        <f t="shared" si="1"/>
        <v>7</v>
      </c>
      <c r="N12" s="80">
        <f>SUM(N13:N14)</f>
        <v>180</v>
      </c>
      <c r="O12" s="81">
        <f>SUM(O13:O14)</f>
        <v>15</v>
      </c>
      <c r="P12" s="80">
        <f t="shared" si="1"/>
        <v>111</v>
      </c>
      <c r="Q12" s="81">
        <f t="shared" si="1"/>
        <v>5.6</v>
      </c>
      <c r="R12" s="80">
        <f t="shared" si="1"/>
        <v>10.4</v>
      </c>
      <c r="S12" s="81">
        <f t="shared" si="1"/>
        <v>1</v>
      </c>
      <c r="T12" s="80">
        <f t="shared" si="1"/>
        <v>2.6</v>
      </c>
      <c r="U12" s="81">
        <f t="shared" si="1"/>
        <v>5</v>
      </c>
      <c r="V12" s="80">
        <f t="shared" si="1"/>
        <v>206.7</v>
      </c>
      <c r="W12" s="81">
        <f t="shared" si="1"/>
        <v>1</v>
      </c>
      <c r="X12" s="80">
        <f t="shared" si="1"/>
        <v>15.2</v>
      </c>
      <c r="Y12" s="81">
        <f t="shared" si="1"/>
        <v>5</v>
      </c>
      <c r="Z12" s="80">
        <f t="shared" si="1"/>
        <v>0.75224999999999997</v>
      </c>
      <c r="AA12" s="81">
        <f t="shared" si="1"/>
        <v>57</v>
      </c>
      <c r="AB12" s="80">
        <f t="shared" si="1"/>
        <v>77.456999999999994</v>
      </c>
      <c r="AC12" s="81">
        <f t="shared" si="1"/>
        <v>24</v>
      </c>
      <c r="AD12" s="82">
        <f t="shared" si="1"/>
        <v>43.510000000000005</v>
      </c>
    </row>
    <row r="13" spans="1:50" s="48" customFormat="1" ht="18.75" customHeight="1" x14ac:dyDescent="0.2">
      <c r="B13" s="66" t="s">
        <v>6</v>
      </c>
      <c r="C13" s="81">
        <f>E13+G13+I13+K13+M13+O13+Q13+S13+U13+W13+Y13+AA13+AC13</f>
        <v>2723.6</v>
      </c>
      <c r="D13" s="80">
        <f>D15+D17+D18+D19+D20+D21+D22+D24+D25+D26+D27+D28+D30+D31+D32+D34+D35+D36</f>
        <v>1749.7192499999996</v>
      </c>
      <c r="E13" s="81">
        <f t="shared" ref="E13" si="2">SUM(E15:E36)-E14</f>
        <v>2344</v>
      </c>
      <c r="F13" s="80">
        <f>SUM(F15:F36)-F14</f>
        <v>394.40000000000003</v>
      </c>
      <c r="G13" s="81">
        <f t="shared" ref="G13" si="3">SUM(G15:G36)-G14</f>
        <v>199</v>
      </c>
      <c r="H13" s="80">
        <f t="shared" ref="H13:I13" si="4">SUM(H15:H36)-H14</f>
        <v>331.59999999999997</v>
      </c>
      <c r="I13" s="81">
        <f t="shared" si="4"/>
        <v>46</v>
      </c>
      <c r="J13" s="80">
        <f t="shared" ref="J13" si="5">SUM(J15:J36)-J14</f>
        <v>215.29999999999998</v>
      </c>
      <c r="K13" s="81">
        <f>SUM(K15:K36)-K14</f>
        <v>16</v>
      </c>
      <c r="L13" s="80">
        <f t="shared" ref="L13:M13" si="6">SUM(L15:L36)-L14</f>
        <v>240.09999999999994</v>
      </c>
      <c r="M13" s="81">
        <f t="shared" si="6"/>
        <v>6</v>
      </c>
      <c r="N13" s="80">
        <f>SUM(N15:N36)-N14</f>
        <v>146</v>
      </c>
      <c r="O13" s="81">
        <f>SUM(O15:O36)-O14</f>
        <v>14</v>
      </c>
      <c r="P13" s="80">
        <f>SUM(P15:P36)-P14</f>
        <v>65.7</v>
      </c>
      <c r="Q13" s="81">
        <f t="shared" ref="Q13" si="7">SUM(Q15:Q36)-Q14</f>
        <v>5.6</v>
      </c>
      <c r="R13" s="80">
        <f t="shared" ref="R13" si="8">SUM(R15:R36)-R14</f>
        <v>10.4</v>
      </c>
      <c r="S13" s="81">
        <f t="shared" ref="S13:AD13" si="9">SUM(S15:S36)-S14</f>
        <v>1</v>
      </c>
      <c r="T13" s="80">
        <f t="shared" si="9"/>
        <v>2.6</v>
      </c>
      <c r="U13" s="81">
        <f t="shared" si="9"/>
        <v>5</v>
      </c>
      <c r="V13" s="80">
        <f t="shared" si="9"/>
        <v>206.7</v>
      </c>
      <c r="W13" s="81">
        <f t="shared" si="9"/>
        <v>1</v>
      </c>
      <c r="X13" s="80">
        <f t="shared" si="9"/>
        <v>15.2</v>
      </c>
      <c r="Y13" s="81">
        <f t="shared" si="9"/>
        <v>5</v>
      </c>
      <c r="Z13" s="80">
        <f t="shared" si="9"/>
        <v>0.75224999999999997</v>
      </c>
      <c r="AA13" s="81">
        <f t="shared" si="9"/>
        <v>57</v>
      </c>
      <c r="AB13" s="80">
        <f t="shared" si="9"/>
        <v>77.456999999999994</v>
      </c>
      <c r="AC13" s="81">
        <f t="shared" si="9"/>
        <v>24</v>
      </c>
      <c r="AD13" s="82">
        <f t="shared" si="9"/>
        <v>43.510000000000005</v>
      </c>
    </row>
    <row r="14" spans="1:50" s="48" customFormat="1" ht="18.75" customHeight="1" x14ac:dyDescent="0.2">
      <c r="B14" s="66" t="s">
        <v>7</v>
      </c>
      <c r="C14" s="81">
        <f>E14+G14+I14+K14+M14+O14+Q14+S14+U14+W14+Y14+AA14+AC14</f>
        <v>4</v>
      </c>
      <c r="D14" s="80">
        <f>F14+H14+J14+L14+N14+P14+R14+T14+V14+X14+Z14+AB14+AD14</f>
        <v>127.7</v>
      </c>
      <c r="E14" s="86"/>
      <c r="F14" s="87"/>
      <c r="G14" s="86"/>
      <c r="H14" s="87"/>
      <c r="I14" s="86"/>
      <c r="J14" s="87"/>
      <c r="K14" s="81">
        <f>K16+K33</f>
        <v>2</v>
      </c>
      <c r="L14" s="80">
        <f>L16+L33</f>
        <v>48.4</v>
      </c>
      <c r="M14" s="81">
        <f>M23</f>
        <v>1</v>
      </c>
      <c r="N14" s="80">
        <f>N23</f>
        <v>34</v>
      </c>
      <c r="O14" s="81">
        <f>O29</f>
        <v>1</v>
      </c>
      <c r="P14" s="80">
        <f>P29</f>
        <v>45.3</v>
      </c>
      <c r="Q14" s="86"/>
      <c r="R14" s="87"/>
      <c r="S14" s="86"/>
      <c r="T14" s="87"/>
      <c r="U14" s="86"/>
      <c r="V14" s="87"/>
      <c r="W14" s="86"/>
      <c r="X14" s="87"/>
      <c r="Y14" s="86"/>
      <c r="Z14" s="87"/>
      <c r="AA14" s="86"/>
      <c r="AB14" s="87"/>
      <c r="AC14" s="86"/>
      <c r="AD14" s="88"/>
    </row>
    <row r="15" spans="1:50" s="27" customFormat="1" ht="18.75" customHeight="1" x14ac:dyDescent="0.15">
      <c r="B15" s="67" t="s">
        <v>8</v>
      </c>
      <c r="C15" s="89">
        <f t="shared" ref="C15:D36" si="10">E15+G15+I15+K15+M15+O15+Q15+S15+U15+W15+Y15+AA15+AC15</f>
        <v>146</v>
      </c>
      <c r="D15" s="90">
        <f t="shared" si="10"/>
        <v>52.3</v>
      </c>
      <c r="E15" s="89">
        <v>125</v>
      </c>
      <c r="F15" s="90">
        <v>18.7</v>
      </c>
      <c r="G15" s="89">
        <v>9</v>
      </c>
      <c r="H15" s="90">
        <v>11.4</v>
      </c>
      <c r="I15" s="89">
        <v>3</v>
      </c>
      <c r="J15" s="90">
        <v>12.7</v>
      </c>
      <c r="K15" s="91">
        <v>0</v>
      </c>
      <c r="L15" s="92">
        <v>0</v>
      </c>
      <c r="M15" s="91">
        <v>0</v>
      </c>
      <c r="N15" s="92">
        <v>0</v>
      </c>
      <c r="O15" s="89">
        <v>2</v>
      </c>
      <c r="P15" s="90">
        <v>4.9000000000000004</v>
      </c>
      <c r="Q15" s="89">
        <v>2</v>
      </c>
      <c r="R15" s="90">
        <v>0.7</v>
      </c>
      <c r="S15" s="93">
        <v>0</v>
      </c>
      <c r="T15" s="94">
        <v>0</v>
      </c>
      <c r="U15" s="93">
        <v>0</v>
      </c>
      <c r="V15" s="94">
        <v>0</v>
      </c>
      <c r="W15" s="93">
        <v>0</v>
      </c>
      <c r="X15" s="94">
        <v>0</v>
      </c>
      <c r="Y15" s="95">
        <v>0</v>
      </c>
      <c r="Z15" s="96">
        <v>0</v>
      </c>
      <c r="AA15" s="97">
        <v>3</v>
      </c>
      <c r="AB15" s="98">
        <v>1.94</v>
      </c>
      <c r="AC15" s="97">
        <v>2</v>
      </c>
      <c r="AD15" s="99">
        <v>1.96</v>
      </c>
    </row>
    <row r="16" spans="1:50" s="27" customFormat="1" ht="13.5" customHeight="1" x14ac:dyDescent="0.15">
      <c r="B16" s="68" t="s">
        <v>26</v>
      </c>
      <c r="C16" s="89">
        <f t="shared" si="10"/>
        <v>1</v>
      </c>
      <c r="D16" s="90">
        <f t="shared" si="10"/>
        <v>29.7</v>
      </c>
      <c r="E16" s="91"/>
      <c r="F16" s="92"/>
      <c r="G16" s="91"/>
      <c r="H16" s="92"/>
      <c r="I16" s="91"/>
      <c r="J16" s="92"/>
      <c r="K16" s="89">
        <v>1</v>
      </c>
      <c r="L16" s="90">
        <v>29.7</v>
      </c>
      <c r="M16" s="91"/>
      <c r="N16" s="92"/>
      <c r="O16" s="91">
        <v>0</v>
      </c>
      <c r="P16" s="92">
        <v>0</v>
      </c>
      <c r="Q16" s="91">
        <v>0</v>
      </c>
      <c r="R16" s="92">
        <v>0</v>
      </c>
      <c r="S16" s="93">
        <v>0</v>
      </c>
      <c r="T16" s="94">
        <v>0</v>
      </c>
      <c r="U16" s="93">
        <v>0</v>
      </c>
      <c r="V16" s="94">
        <v>0</v>
      </c>
      <c r="W16" s="93">
        <v>0</v>
      </c>
      <c r="X16" s="94">
        <v>0</v>
      </c>
      <c r="Y16" s="95">
        <v>0</v>
      </c>
      <c r="Z16" s="96">
        <v>0</v>
      </c>
      <c r="AA16" s="95">
        <v>0</v>
      </c>
      <c r="AB16" s="96">
        <v>0</v>
      </c>
      <c r="AC16" s="95">
        <v>0</v>
      </c>
      <c r="AD16" s="100">
        <v>0</v>
      </c>
    </row>
    <row r="17" spans="2:30" s="27" customFormat="1" ht="13.5" customHeight="1" x14ac:dyDescent="0.15">
      <c r="B17" s="67" t="s">
        <v>9</v>
      </c>
      <c r="C17" s="89">
        <f t="shared" si="10"/>
        <v>156</v>
      </c>
      <c r="D17" s="90">
        <f t="shared" si="10"/>
        <v>85.665999999999997</v>
      </c>
      <c r="E17" s="89">
        <v>135</v>
      </c>
      <c r="F17" s="90">
        <v>18.7</v>
      </c>
      <c r="G17" s="89">
        <v>14</v>
      </c>
      <c r="H17" s="90">
        <v>23.8</v>
      </c>
      <c r="I17" s="89">
        <v>3</v>
      </c>
      <c r="J17" s="90">
        <v>12.3</v>
      </c>
      <c r="K17" s="91">
        <v>0</v>
      </c>
      <c r="L17" s="92">
        <v>0</v>
      </c>
      <c r="M17" s="89">
        <v>1</v>
      </c>
      <c r="N17" s="90">
        <v>28.7</v>
      </c>
      <c r="O17" s="91">
        <v>0</v>
      </c>
      <c r="P17" s="92">
        <v>0</v>
      </c>
      <c r="Q17" s="91">
        <v>0</v>
      </c>
      <c r="R17" s="92">
        <v>0</v>
      </c>
      <c r="S17" s="93">
        <v>0</v>
      </c>
      <c r="T17" s="94">
        <v>0</v>
      </c>
      <c r="U17" s="93">
        <v>0</v>
      </c>
      <c r="V17" s="94">
        <v>0</v>
      </c>
      <c r="W17" s="93">
        <v>0</v>
      </c>
      <c r="X17" s="94">
        <v>0</v>
      </c>
      <c r="Y17" s="95">
        <v>0</v>
      </c>
      <c r="Z17" s="96">
        <v>0</v>
      </c>
      <c r="AA17" s="97">
        <v>1</v>
      </c>
      <c r="AB17" s="98">
        <v>0.46600000000000003</v>
      </c>
      <c r="AC17" s="97">
        <v>2</v>
      </c>
      <c r="AD17" s="99">
        <v>1.7</v>
      </c>
    </row>
    <row r="18" spans="2:30" s="27" customFormat="1" ht="13.5" customHeight="1" x14ac:dyDescent="0.15">
      <c r="B18" s="67" t="s">
        <v>10</v>
      </c>
      <c r="C18" s="89">
        <f t="shared" si="10"/>
        <v>51</v>
      </c>
      <c r="D18" s="90">
        <f t="shared" si="10"/>
        <v>28.362000000000002</v>
      </c>
      <c r="E18" s="89">
        <v>39</v>
      </c>
      <c r="F18" s="90">
        <v>6.1</v>
      </c>
      <c r="G18" s="89">
        <v>7</v>
      </c>
      <c r="H18" s="90">
        <v>11.5</v>
      </c>
      <c r="I18" s="89">
        <v>0</v>
      </c>
      <c r="J18" s="90">
        <v>0</v>
      </c>
      <c r="K18" s="89">
        <v>1</v>
      </c>
      <c r="L18" s="90">
        <v>9.1</v>
      </c>
      <c r="M18" s="91">
        <v>0</v>
      </c>
      <c r="N18" s="92">
        <v>0</v>
      </c>
      <c r="O18" s="89">
        <v>1</v>
      </c>
      <c r="P18" s="90">
        <v>0.9</v>
      </c>
      <c r="Q18" s="91">
        <v>0</v>
      </c>
      <c r="R18" s="92">
        <v>0</v>
      </c>
      <c r="S18" s="93">
        <v>0</v>
      </c>
      <c r="T18" s="94">
        <v>0</v>
      </c>
      <c r="U18" s="93">
        <v>0</v>
      </c>
      <c r="V18" s="94">
        <v>0</v>
      </c>
      <c r="W18" s="93">
        <v>0</v>
      </c>
      <c r="X18" s="94">
        <v>0</v>
      </c>
      <c r="Y18" s="95">
        <v>0</v>
      </c>
      <c r="Z18" s="96">
        <v>0</v>
      </c>
      <c r="AA18" s="97">
        <v>3</v>
      </c>
      <c r="AB18" s="98">
        <v>0.76200000000000001</v>
      </c>
      <c r="AC18" s="93">
        <v>0</v>
      </c>
      <c r="AD18" s="101">
        <v>0</v>
      </c>
    </row>
    <row r="19" spans="2:30" s="27" customFormat="1" ht="13.5" customHeight="1" x14ac:dyDescent="0.15">
      <c r="B19" s="67" t="s">
        <v>11</v>
      </c>
      <c r="C19" s="89">
        <f t="shared" si="10"/>
        <v>92</v>
      </c>
      <c r="D19" s="90">
        <f t="shared" si="10"/>
        <v>101.31</v>
      </c>
      <c r="E19" s="89">
        <v>74</v>
      </c>
      <c r="F19" s="90">
        <v>9.8000000000000007</v>
      </c>
      <c r="G19" s="89">
        <v>7</v>
      </c>
      <c r="H19" s="90">
        <v>10.5</v>
      </c>
      <c r="I19" s="89">
        <v>1</v>
      </c>
      <c r="J19" s="90">
        <v>3.6</v>
      </c>
      <c r="K19" s="89">
        <v>4</v>
      </c>
      <c r="L19" s="90">
        <v>58.7</v>
      </c>
      <c r="M19" s="91">
        <v>0</v>
      </c>
      <c r="N19" s="92">
        <v>0</v>
      </c>
      <c r="O19" s="89">
        <v>4</v>
      </c>
      <c r="P19" s="90">
        <v>18</v>
      </c>
      <c r="Q19" s="91">
        <v>0</v>
      </c>
      <c r="R19" s="92">
        <v>0</v>
      </c>
      <c r="S19" s="93">
        <v>0</v>
      </c>
      <c r="T19" s="94">
        <v>0</v>
      </c>
      <c r="U19" s="93">
        <v>0</v>
      </c>
      <c r="V19" s="94">
        <v>0</v>
      </c>
      <c r="W19" s="93">
        <v>0</v>
      </c>
      <c r="X19" s="94">
        <v>0</v>
      </c>
      <c r="Y19" s="95">
        <v>0</v>
      </c>
      <c r="Z19" s="96">
        <v>0</v>
      </c>
      <c r="AA19" s="97">
        <v>2</v>
      </c>
      <c r="AB19" s="98">
        <v>0.71</v>
      </c>
      <c r="AC19" s="93">
        <v>0</v>
      </c>
      <c r="AD19" s="101">
        <v>0</v>
      </c>
    </row>
    <row r="20" spans="2:30" s="27" customFormat="1" ht="13.5" customHeight="1" x14ac:dyDescent="0.15">
      <c r="B20" s="67" t="s">
        <v>12</v>
      </c>
      <c r="C20" s="89">
        <f t="shared" si="10"/>
        <v>131</v>
      </c>
      <c r="D20" s="90">
        <f t="shared" si="10"/>
        <v>42.96</v>
      </c>
      <c r="E20" s="89">
        <v>120</v>
      </c>
      <c r="F20" s="90">
        <v>14.9</v>
      </c>
      <c r="G20" s="89">
        <v>6</v>
      </c>
      <c r="H20" s="90">
        <v>10</v>
      </c>
      <c r="I20" s="89">
        <v>1</v>
      </c>
      <c r="J20" s="90">
        <v>4.5999999999999996</v>
      </c>
      <c r="K20" s="91">
        <v>0</v>
      </c>
      <c r="L20" s="92">
        <v>0</v>
      </c>
      <c r="M20" s="89">
        <v>1</v>
      </c>
      <c r="N20" s="90">
        <v>9.5</v>
      </c>
      <c r="O20" s="91">
        <v>0</v>
      </c>
      <c r="P20" s="92">
        <v>0</v>
      </c>
      <c r="Q20" s="91">
        <v>0</v>
      </c>
      <c r="R20" s="92">
        <v>0</v>
      </c>
      <c r="S20" s="97">
        <v>1</v>
      </c>
      <c r="T20" s="98">
        <v>2.6</v>
      </c>
      <c r="U20" s="93">
        <v>0</v>
      </c>
      <c r="V20" s="94">
        <v>0</v>
      </c>
      <c r="W20" s="93">
        <v>0</v>
      </c>
      <c r="X20" s="94">
        <v>0</v>
      </c>
      <c r="Y20" s="95">
        <v>0</v>
      </c>
      <c r="Z20" s="96">
        <v>0</v>
      </c>
      <c r="AA20" s="97">
        <v>2</v>
      </c>
      <c r="AB20" s="98">
        <v>1.36</v>
      </c>
      <c r="AC20" s="93">
        <v>0</v>
      </c>
      <c r="AD20" s="101">
        <v>0</v>
      </c>
    </row>
    <row r="21" spans="2:30" s="27" customFormat="1" ht="13.5" customHeight="1" x14ac:dyDescent="0.15">
      <c r="B21" s="67" t="s">
        <v>13</v>
      </c>
      <c r="C21" s="89">
        <f t="shared" si="10"/>
        <v>185</v>
      </c>
      <c r="D21" s="90">
        <f t="shared" si="10"/>
        <v>80.150000000000006</v>
      </c>
      <c r="E21" s="89">
        <v>167</v>
      </c>
      <c r="F21" s="90">
        <v>23.5</v>
      </c>
      <c r="G21" s="89">
        <v>12</v>
      </c>
      <c r="H21" s="90">
        <v>19.2</v>
      </c>
      <c r="I21" s="89">
        <v>3</v>
      </c>
      <c r="J21" s="90">
        <v>13.1</v>
      </c>
      <c r="K21" s="89">
        <v>1</v>
      </c>
      <c r="L21" s="90">
        <v>23.1</v>
      </c>
      <c r="M21" s="91">
        <v>0</v>
      </c>
      <c r="N21" s="92">
        <v>0</v>
      </c>
      <c r="O21" s="91">
        <v>0</v>
      </c>
      <c r="P21" s="92">
        <v>0</v>
      </c>
      <c r="Q21" s="91">
        <v>0</v>
      </c>
      <c r="R21" s="92">
        <v>0</v>
      </c>
      <c r="S21" s="91">
        <v>0</v>
      </c>
      <c r="T21" s="92">
        <v>0</v>
      </c>
      <c r="U21" s="93">
        <v>0</v>
      </c>
      <c r="V21" s="94">
        <v>0</v>
      </c>
      <c r="W21" s="93">
        <v>0</v>
      </c>
      <c r="X21" s="94">
        <v>0</v>
      </c>
      <c r="Y21" s="95">
        <v>0</v>
      </c>
      <c r="Z21" s="96">
        <v>0</v>
      </c>
      <c r="AA21" s="97">
        <v>2</v>
      </c>
      <c r="AB21" s="98">
        <v>1.25</v>
      </c>
      <c r="AC21" s="93">
        <v>0</v>
      </c>
      <c r="AD21" s="101">
        <v>0</v>
      </c>
    </row>
    <row r="22" spans="2:30" s="27" customFormat="1" ht="18.75" customHeight="1" x14ac:dyDescent="0.15">
      <c r="B22" s="67" t="s">
        <v>14</v>
      </c>
      <c r="C22" s="89">
        <f t="shared" si="10"/>
        <v>167</v>
      </c>
      <c r="D22" s="90">
        <f t="shared" si="10"/>
        <v>65.23</v>
      </c>
      <c r="E22" s="89">
        <v>150</v>
      </c>
      <c r="F22" s="90">
        <v>26.2</v>
      </c>
      <c r="G22" s="89">
        <v>11</v>
      </c>
      <c r="H22" s="90">
        <v>16.2</v>
      </c>
      <c r="I22" s="89">
        <v>1</v>
      </c>
      <c r="J22" s="90">
        <v>4.9000000000000004</v>
      </c>
      <c r="K22" s="91">
        <v>0</v>
      </c>
      <c r="L22" s="92">
        <v>0</v>
      </c>
      <c r="M22" s="91">
        <v>0</v>
      </c>
      <c r="N22" s="92">
        <v>0</v>
      </c>
      <c r="O22" s="89">
        <v>2</v>
      </c>
      <c r="P22" s="90">
        <v>17.5</v>
      </c>
      <c r="Q22" s="91">
        <v>0</v>
      </c>
      <c r="R22" s="92">
        <v>0</v>
      </c>
      <c r="S22" s="91">
        <v>0</v>
      </c>
      <c r="T22" s="92">
        <v>0</v>
      </c>
      <c r="U22" s="93">
        <v>0</v>
      </c>
      <c r="V22" s="94">
        <v>0</v>
      </c>
      <c r="W22" s="93">
        <v>0</v>
      </c>
      <c r="X22" s="94">
        <v>0</v>
      </c>
      <c r="Y22" s="95">
        <v>0</v>
      </c>
      <c r="Z22" s="96">
        <v>0</v>
      </c>
      <c r="AA22" s="97">
        <v>3</v>
      </c>
      <c r="AB22" s="98">
        <v>0.43</v>
      </c>
      <c r="AC22" s="93">
        <v>0</v>
      </c>
      <c r="AD22" s="101">
        <v>0</v>
      </c>
    </row>
    <row r="23" spans="2:30" s="27" customFormat="1" ht="13.5" customHeight="1" x14ac:dyDescent="0.15">
      <c r="B23" s="68" t="s">
        <v>26</v>
      </c>
      <c r="C23" s="89">
        <f t="shared" si="10"/>
        <v>1</v>
      </c>
      <c r="D23" s="90">
        <f t="shared" si="10"/>
        <v>34</v>
      </c>
      <c r="E23" s="91"/>
      <c r="F23" s="92"/>
      <c r="G23" s="91"/>
      <c r="H23" s="92"/>
      <c r="I23" s="91"/>
      <c r="J23" s="92"/>
      <c r="K23" s="91">
        <v>0</v>
      </c>
      <c r="L23" s="92">
        <v>0</v>
      </c>
      <c r="M23" s="89">
        <v>1</v>
      </c>
      <c r="N23" s="90">
        <v>34</v>
      </c>
      <c r="O23" s="91">
        <v>0</v>
      </c>
      <c r="P23" s="92">
        <v>0</v>
      </c>
      <c r="Q23" s="91">
        <v>0</v>
      </c>
      <c r="R23" s="92">
        <v>0</v>
      </c>
      <c r="S23" s="91">
        <v>0</v>
      </c>
      <c r="T23" s="92">
        <v>0</v>
      </c>
      <c r="U23" s="93">
        <v>0</v>
      </c>
      <c r="V23" s="94">
        <v>0</v>
      </c>
      <c r="W23" s="93">
        <v>0</v>
      </c>
      <c r="X23" s="94">
        <v>0</v>
      </c>
      <c r="Y23" s="95">
        <v>0</v>
      </c>
      <c r="Z23" s="96">
        <v>0</v>
      </c>
      <c r="AA23" s="95">
        <v>0</v>
      </c>
      <c r="AB23" s="96">
        <v>0</v>
      </c>
      <c r="AC23" s="93">
        <v>0</v>
      </c>
      <c r="AD23" s="101">
        <v>0</v>
      </c>
    </row>
    <row r="24" spans="2:30" s="27" customFormat="1" ht="13.5" customHeight="1" x14ac:dyDescent="0.15">
      <c r="B24" s="67" t="s">
        <v>15</v>
      </c>
      <c r="C24" s="89">
        <f t="shared" si="10"/>
        <v>203</v>
      </c>
      <c r="D24" s="90">
        <f t="shared" si="10"/>
        <v>186.44065000000001</v>
      </c>
      <c r="E24" s="89">
        <v>179</v>
      </c>
      <c r="F24" s="90">
        <v>28</v>
      </c>
      <c r="G24" s="89">
        <v>12</v>
      </c>
      <c r="H24" s="90">
        <v>22.1</v>
      </c>
      <c r="I24" s="89">
        <v>3</v>
      </c>
      <c r="J24" s="90">
        <v>17.899999999999999</v>
      </c>
      <c r="K24" s="89">
        <v>1</v>
      </c>
      <c r="L24" s="90">
        <v>5.3</v>
      </c>
      <c r="M24" s="91">
        <v>0</v>
      </c>
      <c r="N24" s="92">
        <v>0</v>
      </c>
      <c r="O24" s="91">
        <v>0</v>
      </c>
      <c r="P24" s="92">
        <v>0</v>
      </c>
      <c r="Q24" s="91">
        <v>0</v>
      </c>
      <c r="R24" s="92">
        <v>0</v>
      </c>
      <c r="S24" s="91">
        <v>0</v>
      </c>
      <c r="T24" s="92">
        <v>0</v>
      </c>
      <c r="U24" s="97">
        <v>2</v>
      </c>
      <c r="V24" s="98">
        <v>108.8</v>
      </c>
      <c r="W24" s="93">
        <v>0</v>
      </c>
      <c r="X24" s="94">
        <v>0</v>
      </c>
      <c r="Y24" s="97">
        <v>1</v>
      </c>
      <c r="Z24" s="98">
        <v>6.4999999999999997E-4</v>
      </c>
      <c r="AA24" s="97">
        <v>1</v>
      </c>
      <c r="AB24" s="98">
        <v>0.23</v>
      </c>
      <c r="AC24" s="97">
        <v>4</v>
      </c>
      <c r="AD24" s="99">
        <v>4.1100000000000003</v>
      </c>
    </row>
    <row r="25" spans="2:30" s="27" customFormat="1" ht="13.5" customHeight="1" x14ac:dyDescent="0.15">
      <c r="B25" s="67" t="s">
        <v>16</v>
      </c>
      <c r="C25" s="89">
        <f t="shared" si="10"/>
        <v>121.6</v>
      </c>
      <c r="D25" s="90">
        <f t="shared" si="10"/>
        <v>45.66</v>
      </c>
      <c r="E25" s="89">
        <v>106</v>
      </c>
      <c r="F25" s="90">
        <v>16.899999999999999</v>
      </c>
      <c r="G25" s="89">
        <v>7</v>
      </c>
      <c r="H25" s="90">
        <v>10.7</v>
      </c>
      <c r="I25" s="89">
        <v>3</v>
      </c>
      <c r="J25" s="90">
        <v>13</v>
      </c>
      <c r="K25" s="91">
        <v>0</v>
      </c>
      <c r="L25" s="92">
        <v>0</v>
      </c>
      <c r="M25" s="91">
        <v>0</v>
      </c>
      <c r="N25" s="92">
        <v>0</v>
      </c>
      <c r="O25" s="91">
        <v>0</v>
      </c>
      <c r="P25" s="92">
        <v>0</v>
      </c>
      <c r="Q25" s="89">
        <v>0.6</v>
      </c>
      <c r="R25" s="90">
        <v>0.6</v>
      </c>
      <c r="S25" s="91">
        <v>0</v>
      </c>
      <c r="T25" s="92">
        <v>0</v>
      </c>
      <c r="U25" s="91">
        <v>0</v>
      </c>
      <c r="V25" s="92">
        <v>0</v>
      </c>
      <c r="W25" s="93">
        <v>0</v>
      </c>
      <c r="X25" s="94">
        <v>0</v>
      </c>
      <c r="Y25" s="97">
        <v>1</v>
      </c>
      <c r="Z25" s="98">
        <v>0.05</v>
      </c>
      <c r="AA25" s="97">
        <v>3</v>
      </c>
      <c r="AB25" s="98">
        <v>4.2</v>
      </c>
      <c r="AC25" s="97">
        <v>1</v>
      </c>
      <c r="AD25" s="99">
        <v>0.21</v>
      </c>
    </row>
    <row r="26" spans="2:30" s="27" customFormat="1" ht="13.5" customHeight="1" x14ac:dyDescent="0.15">
      <c r="B26" s="67" t="s">
        <v>17</v>
      </c>
      <c r="C26" s="89">
        <f t="shared" si="10"/>
        <v>209</v>
      </c>
      <c r="D26" s="90">
        <f t="shared" si="10"/>
        <v>303.98999999999995</v>
      </c>
      <c r="E26" s="89">
        <v>168</v>
      </c>
      <c r="F26" s="90">
        <v>33.4</v>
      </c>
      <c r="G26" s="89">
        <v>13</v>
      </c>
      <c r="H26" s="90">
        <v>24.7</v>
      </c>
      <c r="I26" s="89">
        <v>2</v>
      </c>
      <c r="J26" s="90">
        <v>7.8</v>
      </c>
      <c r="K26" s="89">
        <v>3</v>
      </c>
      <c r="L26" s="90">
        <v>86.5</v>
      </c>
      <c r="M26" s="89">
        <v>1</v>
      </c>
      <c r="N26" s="90">
        <v>15.4</v>
      </c>
      <c r="O26" s="89">
        <v>1</v>
      </c>
      <c r="P26" s="90">
        <v>0.5</v>
      </c>
      <c r="Q26" s="89">
        <v>1</v>
      </c>
      <c r="R26" s="90">
        <v>1.1000000000000001</v>
      </c>
      <c r="S26" s="91">
        <v>0</v>
      </c>
      <c r="T26" s="92">
        <v>0</v>
      </c>
      <c r="U26" s="97">
        <v>2</v>
      </c>
      <c r="V26" s="98">
        <v>69.400000000000006</v>
      </c>
      <c r="W26" s="97">
        <v>1</v>
      </c>
      <c r="X26" s="98">
        <v>15.2</v>
      </c>
      <c r="Y26" s="93">
        <v>0</v>
      </c>
      <c r="Z26" s="94">
        <v>0</v>
      </c>
      <c r="AA26" s="97">
        <v>14</v>
      </c>
      <c r="AB26" s="98">
        <v>45.69</v>
      </c>
      <c r="AC26" s="97">
        <v>3</v>
      </c>
      <c r="AD26" s="99">
        <v>4.3</v>
      </c>
    </row>
    <row r="27" spans="2:30" s="27" customFormat="1" ht="13.5" customHeight="1" x14ac:dyDescent="0.15">
      <c r="B27" s="67" t="s">
        <v>18</v>
      </c>
      <c r="C27" s="89">
        <f t="shared" si="10"/>
        <v>168</v>
      </c>
      <c r="D27" s="90">
        <f t="shared" si="10"/>
        <v>145.60999999999999</v>
      </c>
      <c r="E27" s="89">
        <v>146</v>
      </c>
      <c r="F27" s="90">
        <v>15.7</v>
      </c>
      <c r="G27" s="89">
        <v>12</v>
      </c>
      <c r="H27" s="90">
        <v>26.6</v>
      </c>
      <c r="I27" s="89">
        <v>3</v>
      </c>
      <c r="J27" s="90">
        <v>14.8</v>
      </c>
      <c r="K27" s="91">
        <v>0</v>
      </c>
      <c r="L27" s="92">
        <v>0</v>
      </c>
      <c r="M27" s="89">
        <v>2</v>
      </c>
      <c r="N27" s="90">
        <v>81.900000000000006</v>
      </c>
      <c r="O27" s="89">
        <v>1</v>
      </c>
      <c r="P27" s="90">
        <v>1.2</v>
      </c>
      <c r="Q27" s="91">
        <v>0</v>
      </c>
      <c r="R27" s="92">
        <v>0</v>
      </c>
      <c r="S27" s="91">
        <v>0</v>
      </c>
      <c r="T27" s="92">
        <v>0</v>
      </c>
      <c r="U27" s="91">
        <v>0</v>
      </c>
      <c r="V27" s="92">
        <v>0</v>
      </c>
      <c r="W27" s="97">
        <v>0</v>
      </c>
      <c r="X27" s="98">
        <v>0</v>
      </c>
      <c r="Y27" s="93">
        <v>0</v>
      </c>
      <c r="Z27" s="94">
        <v>0</v>
      </c>
      <c r="AA27" s="93">
        <v>0</v>
      </c>
      <c r="AB27" s="94">
        <v>0</v>
      </c>
      <c r="AC27" s="97">
        <v>4</v>
      </c>
      <c r="AD27" s="99">
        <v>5.41</v>
      </c>
    </row>
    <row r="28" spans="2:30" s="27" customFormat="1" ht="18.75" customHeight="1" x14ac:dyDescent="0.15">
      <c r="B28" s="67" t="s">
        <v>19</v>
      </c>
      <c r="C28" s="89">
        <f t="shared" si="10"/>
        <v>154</v>
      </c>
      <c r="D28" s="90">
        <f t="shared" si="10"/>
        <v>81.59</v>
      </c>
      <c r="E28" s="89">
        <v>137</v>
      </c>
      <c r="F28" s="90">
        <v>26.4</v>
      </c>
      <c r="G28" s="89">
        <v>9</v>
      </c>
      <c r="H28" s="90">
        <v>13</v>
      </c>
      <c r="I28" s="89">
        <v>1</v>
      </c>
      <c r="J28" s="90">
        <v>4</v>
      </c>
      <c r="K28" s="89">
        <v>2</v>
      </c>
      <c r="L28" s="90">
        <v>18.899999999999999</v>
      </c>
      <c r="M28" s="89">
        <v>1</v>
      </c>
      <c r="N28" s="90">
        <v>10.5</v>
      </c>
      <c r="O28" s="89">
        <v>1</v>
      </c>
      <c r="P28" s="90">
        <v>6.9</v>
      </c>
      <c r="Q28" s="91">
        <v>0</v>
      </c>
      <c r="R28" s="92">
        <v>0</v>
      </c>
      <c r="S28" s="91">
        <v>0</v>
      </c>
      <c r="T28" s="92">
        <v>0</v>
      </c>
      <c r="U28" s="91">
        <v>0</v>
      </c>
      <c r="V28" s="92">
        <v>0</v>
      </c>
      <c r="W28" s="91">
        <v>0</v>
      </c>
      <c r="X28" s="92">
        <v>0</v>
      </c>
      <c r="Y28" s="93">
        <v>0</v>
      </c>
      <c r="Z28" s="94">
        <v>0</v>
      </c>
      <c r="AA28" s="97">
        <v>1</v>
      </c>
      <c r="AB28" s="98">
        <v>0.17</v>
      </c>
      <c r="AC28" s="97">
        <v>2</v>
      </c>
      <c r="AD28" s="99">
        <v>1.72</v>
      </c>
    </row>
    <row r="29" spans="2:30" s="27" customFormat="1" ht="13.5" x14ac:dyDescent="0.15">
      <c r="B29" s="68" t="s">
        <v>26</v>
      </c>
      <c r="C29" s="89">
        <f t="shared" si="10"/>
        <v>1</v>
      </c>
      <c r="D29" s="90">
        <f t="shared" si="10"/>
        <v>45.3</v>
      </c>
      <c r="E29" s="91"/>
      <c r="F29" s="92"/>
      <c r="G29" s="91"/>
      <c r="H29" s="92"/>
      <c r="I29" s="91"/>
      <c r="J29" s="92"/>
      <c r="K29" s="91">
        <v>0</v>
      </c>
      <c r="L29" s="92"/>
      <c r="M29" s="91">
        <v>0</v>
      </c>
      <c r="N29" s="92">
        <v>0</v>
      </c>
      <c r="O29" s="89">
        <v>1</v>
      </c>
      <c r="P29" s="90">
        <v>45.3</v>
      </c>
      <c r="Q29" s="91">
        <v>0</v>
      </c>
      <c r="R29" s="92">
        <v>0</v>
      </c>
      <c r="S29" s="91">
        <v>0</v>
      </c>
      <c r="T29" s="92">
        <v>0</v>
      </c>
      <c r="U29" s="91">
        <v>0</v>
      </c>
      <c r="V29" s="92">
        <v>0</v>
      </c>
      <c r="W29" s="91">
        <v>0</v>
      </c>
      <c r="X29" s="92">
        <v>0</v>
      </c>
      <c r="Y29" s="93">
        <v>0</v>
      </c>
      <c r="Z29" s="94">
        <v>0</v>
      </c>
      <c r="AA29" s="93">
        <v>0</v>
      </c>
      <c r="AB29" s="94">
        <v>0</v>
      </c>
      <c r="AC29" s="93">
        <v>0</v>
      </c>
      <c r="AD29" s="101">
        <v>0</v>
      </c>
    </row>
    <row r="30" spans="2:30" s="27" customFormat="1" ht="13.5" customHeight="1" x14ac:dyDescent="0.15">
      <c r="B30" s="67" t="s">
        <v>20</v>
      </c>
      <c r="C30" s="89">
        <f t="shared" si="10"/>
        <v>235</v>
      </c>
      <c r="D30" s="90">
        <f t="shared" si="10"/>
        <v>102.63160000000001</v>
      </c>
      <c r="E30" s="89">
        <v>199</v>
      </c>
      <c r="F30" s="90">
        <v>49</v>
      </c>
      <c r="G30" s="89">
        <v>26</v>
      </c>
      <c r="H30" s="90">
        <v>38</v>
      </c>
      <c r="I30" s="89">
        <v>4</v>
      </c>
      <c r="J30" s="90">
        <v>14.4</v>
      </c>
      <c r="K30" s="91">
        <v>0</v>
      </c>
      <c r="L30" s="92">
        <v>0</v>
      </c>
      <c r="M30" s="91">
        <v>0</v>
      </c>
      <c r="N30" s="92">
        <v>0</v>
      </c>
      <c r="O30" s="91">
        <v>0</v>
      </c>
      <c r="P30" s="92">
        <v>0</v>
      </c>
      <c r="Q30" s="91">
        <v>0</v>
      </c>
      <c r="R30" s="92">
        <v>0</v>
      </c>
      <c r="S30" s="91">
        <v>0</v>
      </c>
      <c r="T30" s="92">
        <v>0</v>
      </c>
      <c r="U30" s="91">
        <v>0</v>
      </c>
      <c r="V30" s="92">
        <v>0</v>
      </c>
      <c r="W30" s="91">
        <v>0</v>
      </c>
      <c r="X30" s="92">
        <v>0</v>
      </c>
      <c r="Y30" s="97">
        <v>1</v>
      </c>
      <c r="Z30" s="98">
        <v>1.6000000000000001E-3</v>
      </c>
      <c r="AA30" s="97">
        <v>5</v>
      </c>
      <c r="AB30" s="98">
        <v>1.23</v>
      </c>
      <c r="AC30" s="93">
        <v>0</v>
      </c>
      <c r="AD30" s="101">
        <v>0</v>
      </c>
    </row>
    <row r="31" spans="2:30" s="27" customFormat="1" ht="13.5" customHeight="1" x14ac:dyDescent="0.15">
      <c r="B31" s="67" t="s">
        <v>21</v>
      </c>
      <c r="C31" s="89">
        <f t="shared" si="10"/>
        <v>143</v>
      </c>
      <c r="D31" s="90">
        <f t="shared" si="10"/>
        <v>162.82</v>
      </c>
      <c r="E31" s="89">
        <v>103</v>
      </c>
      <c r="F31" s="90">
        <v>20.100000000000001</v>
      </c>
      <c r="G31" s="89">
        <v>19</v>
      </c>
      <c r="H31" s="90">
        <v>43.4</v>
      </c>
      <c r="I31" s="89">
        <v>8</v>
      </c>
      <c r="J31" s="90">
        <v>46.4</v>
      </c>
      <c r="K31" s="89">
        <v>1</v>
      </c>
      <c r="L31" s="90">
        <v>19.600000000000001</v>
      </c>
      <c r="M31" s="91">
        <v>0</v>
      </c>
      <c r="N31" s="92">
        <v>0</v>
      </c>
      <c r="O31" s="91">
        <v>0</v>
      </c>
      <c r="P31" s="92">
        <v>0</v>
      </c>
      <c r="Q31" s="89">
        <v>2</v>
      </c>
      <c r="R31" s="90">
        <v>8</v>
      </c>
      <c r="S31" s="91">
        <v>0</v>
      </c>
      <c r="T31" s="92">
        <v>0</v>
      </c>
      <c r="U31" s="91">
        <v>0</v>
      </c>
      <c r="V31" s="92">
        <v>0</v>
      </c>
      <c r="W31" s="91">
        <v>0</v>
      </c>
      <c r="X31" s="92">
        <v>0</v>
      </c>
      <c r="Y31" s="97">
        <v>2</v>
      </c>
      <c r="Z31" s="98">
        <v>0.7</v>
      </c>
      <c r="AA31" s="97">
        <v>2</v>
      </c>
      <c r="AB31" s="98">
        <v>0.52</v>
      </c>
      <c r="AC31" s="97">
        <v>6</v>
      </c>
      <c r="AD31" s="99">
        <v>24.1</v>
      </c>
    </row>
    <row r="32" spans="2:30" s="27" customFormat="1" ht="18.75" customHeight="1" x14ac:dyDescent="0.15">
      <c r="B32" s="67" t="s">
        <v>22</v>
      </c>
      <c r="C32" s="89">
        <f t="shared" si="10"/>
        <v>230</v>
      </c>
      <c r="D32" s="90">
        <f t="shared" si="10"/>
        <v>115.129</v>
      </c>
      <c r="E32" s="89">
        <v>208</v>
      </c>
      <c r="F32" s="90">
        <v>30.2</v>
      </c>
      <c r="G32" s="89">
        <v>13</v>
      </c>
      <c r="H32" s="90">
        <v>19.3</v>
      </c>
      <c r="I32" s="89">
        <v>3</v>
      </c>
      <c r="J32" s="90">
        <v>11.7</v>
      </c>
      <c r="K32" s="89">
        <v>3</v>
      </c>
      <c r="L32" s="90">
        <v>18.899999999999999</v>
      </c>
      <c r="M32" s="91">
        <v>0</v>
      </c>
      <c r="N32" s="92">
        <v>0</v>
      </c>
      <c r="O32" s="89">
        <v>1</v>
      </c>
      <c r="P32" s="90">
        <v>5.9</v>
      </c>
      <c r="Q32" s="91">
        <v>0</v>
      </c>
      <c r="R32" s="92">
        <v>0</v>
      </c>
      <c r="S32" s="91">
        <v>0</v>
      </c>
      <c r="T32" s="92">
        <v>0</v>
      </c>
      <c r="U32" s="97">
        <v>1</v>
      </c>
      <c r="V32" s="98">
        <v>28.5</v>
      </c>
      <c r="W32" s="91">
        <v>0</v>
      </c>
      <c r="X32" s="92">
        <v>0</v>
      </c>
      <c r="Y32" s="91">
        <v>0</v>
      </c>
      <c r="Z32" s="92">
        <v>0</v>
      </c>
      <c r="AA32" s="97">
        <v>1</v>
      </c>
      <c r="AB32" s="98">
        <v>0.629</v>
      </c>
      <c r="AC32" s="91">
        <v>0</v>
      </c>
      <c r="AD32" s="102">
        <v>0</v>
      </c>
    </row>
    <row r="33" spans="1:50" s="27" customFormat="1" ht="13.5" customHeight="1" x14ac:dyDescent="0.15">
      <c r="B33" s="68" t="s">
        <v>26</v>
      </c>
      <c r="C33" s="89">
        <f t="shared" si="10"/>
        <v>1</v>
      </c>
      <c r="D33" s="90">
        <f t="shared" si="10"/>
        <v>18.7</v>
      </c>
      <c r="E33" s="91"/>
      <c r="F33" s="92"/>
      <c r="G33" s="91"/>
      <c r="H33" s="92"/>
      <c r="I33" s="91"/>
      <c r="J33" s="92"/>
      <c r="K33" s="89">
        <v>1</v>
      </c>
      <c r="L33" s="90">
        <v>18.7</v>
      </c>
      <c r="M33" s="91">
        <v>0</v>
      </c>
      <c r="N33" s="92">
        <v>0</v>
      </c>
      <c r="O33" s="91">
        <v>0</v>
      </c>
      <c r="P33" s="92">
        <v>0</v>
      </c>
      <c r="Q33" s="91">
        <v>0</v>
      </c>
      <c r="R33" s="92">
        <v>0</v>
      </c>
      <c r="S33" s="91">
        <v>0</v>
      </c>
      <c r="T33" s="92">
        <v>0</v>
      </c>
      <c r="U33" s="91">
        <v>0</v>
      </c>
      <c r="V33" s="92">
        <v>0</v>
      </c>
      <c r="W33" s="91">
        <v>0</v>
      </c>
      <c r="X33" s="92">
        <v>0</v>
      </c>
      <c r="Y33" s="91">
        <v>0</v>
      </c>
      <c r="Z33" s="92">
        <v>0</v>
      </c>
      <c r="AA33" s="91">
        <v>0</v>
      </c>
      <c r="AB33" s="92"/>
      <c r="AC33" s="91">
        <v>0</v>
      </c>
      <c r="AD33" s="102">
        <v>0</v>
      </c>
    </row>
    <row r="34" spans="1:50" s="27" customFormat="1" ht="13.5" customHeight="1" x14ac:dyDescent="0.15">
      <c r="B34" s="67" t="s">
        <v>23</v>
      </c>
      <c r="C34" s="89">
        <f t="shared" si="10"/>
        <v>130</v>
      </c>
      <c r="D34" s="90">
        <f t="shared" si="10"/>
        <v>70.87</v>
      </c>
      <c r="E34" s="89">
        <v>105</v>
      </c>
      <c r="F34" s="90">
        <v>21.5</v>
      </c>
      <c r="G34" s="89">
        <v>9</v>
      </c>
      <c r="H34" s="90">
        <v>9</v>
      </c>
      <c r="I34" s="89">
        <v>2</v>
      </c>
      <c r="J34" s="90">
        <v>13.7</v>
      </c>
      <c r="K34" s="91">
        <v>0</v>
      </c>
      <c r="L34" s="92">
        <v>0</v>
      </c>
      <c r="M34" s="91">
        <v>0</v>
      </c>
      <c r="N34" s="92">
        <v>0</v>
      </c>
      <c r="O34" s="89">
        <v>1</v>
      </c>
      <c r="P34" s="90">
        <v>9.9</v>
      </c>
      <c r="Q34" s="91">
        <v>0</v>
      </c>
      <c r="R34" s="92">
        <v>0</v>
      </c>
      <c r="S34" s="91">
        <v>0</v>
      </c>
      <c r="T34" s="92">
        <v>0</v>
      </c>
      <c r="U34" s="91">
        <v>0</v>
      </c>
      <c r="V34" s="92">
        <v>0</v>
      </c>
      <c r="W34" s="91">
        <v>0</v>
      </c>
      <c r="X34" s="92">
        <v>0</v>
      </c>
      <c r="Y34" s="91">
        <v>0</v>
      </c>
      <c r="Z34" s="92">
        <v>0</v>
      </c>
      <c r="AA34" s="97">
        <v>13</v>
      </c>
      <c r="AB34" s="98">
        <v>16.77</v>
      </c>
      <c r="AC34" s="91">
        <v>0</v>
      </c>
      <c r="AD34" s="102">
        <v>0</v>
      </c>
    </row>
    <row r="35" spans="1:50" s="27" customFormat="1" ht="13.5" customHeight="1" x14ac:dyDescent="0.15">
      <c r="B35" s="67" t="s">
        <v>24</v>
      </c>
      <c r="C35" s="89">
        <f>E35+G35+I35+K35+M35+O35+Q35+S35+U35+W35+Y35+AA35+AC35</f>
        <v>101</v>
      </c>
      <c r="D35" s="90">
        <f t="shared" si="10"/>
        <v>37.9</v>
      </c>
      <c r="E35" s="89">
        <v>91</v>
      </c>
      <c r="F35" s="90">
        <v>18</v>
      </c>
      <c r="G35" s="89">
        <v>6</v>
      </c>
      <c r="H35" s="90">
        <v>8.5</v>
      </c>
      <c r="I35" s="89">
        <v>3</v>
      </c>
      <c r="J35" s="90">
        <v>10.3</v>
      </c>
      <c r="K35" s="91">
        <v>0</v>
      </c>
      <c r="L35" s="92">
        <v>0</v>
      </c>
      <c r="M35" s="91">
        <v>0</v>
      </c>
      <c r="N35" s="92">
        <v>0</v>
      </c>
      <c r="O35" s="91">
        <v>0</v>
      </c>
      <c r="P35" s="92">
        <v>0</v>
      </c>
      <c r="Q35" s="91">
        <v>0</v>
      </c>
      <c r="R35" s="92">
        <v>0</v>
      </c>
      <c r="S35" s="91">
        <v>0</v>
      </c>
      <c r="T35" s="92">
        <v>0</v>
      </c>
      <c r="U35" s="91">
        <v>0</v>
      </c>
      <c r="V35" s="92">
        <v>0</v>
      </c>
      <c r="W35" s="91">
        <v>0</v>
      </c>
      <c r="X35" s="92">
        <v>0</v>
      </c>
      <c r="Y35" s="91">
        <v>0</v>
      </c>
      <c r="Z35" s="92">
        <v>0</v>
      </c>
      <c r="AA35" s="97">
        <v>1</v>
      </c>
      <c r="AB35" s="98">
        <v>1.1000000000000001</v>
      </c>
      <c r="AC35" s="91">
        <v>0</v>
      </c>
      <c r="AD35" s="102">
        <v>0</v>
      </c>
    </row>
    <row r="36" spans="1:50" s="27" customFormat="1" ht="13.5" customHeight="1" x14ac:dyDescent="0.15">
      <c r="B36" s="67" t="s">
        <v>25</v>
      </c>
      <c r="C36" s="89">
        <f t="shared" si="10"/>
        <v>101</v>
      </c>
      <c r="D36" s="90">
        <f t="shared" si="10"/>
        <v>41.1</v>
      </c>
      <c r="E36" s="89">
        <v>92</v>
      </c>
      <c r="F36" s="90">
        <v>17.3</v>
      </c>
      <c r="G36" s="89">
        <v>7</v>
      </c>
      <c r="H36" s="90">
        <v>13.7</v>
      </c>
      <c r="I36" s="89">
        <v>2</v>
      </c>
      <c r="J36" s="90">
        <v>10.1</v>
      </c>
      <c r="K36" s="91">
        <v>0</v>
      </c>
      <c r="L36" s="92">
        <v>0</v>
      </c>
      <c r="M36" s="91">
        <v>0</v>
      </c>
      <c r="N36" s="92">
        <v>0</v>
      </c>
      <c r="O36" s="91">
        <v>0</v>
      </c>
      <c r="P36" s="92">
        <v>0</v>
      </c>
      <c r="Q36" s="91">
        <v>0</v>
      </c>
      <c r="R36" s="92">
        <v>0</v>
      </c>
      <c r="S36" s="91">
        <v>0</v>
      </c>
      <c r="T36" s="92">
        <v>0</v>
      </c>
      <c r="U36" s="91">
        <v>0</v>
      </c>
      <c r="V36" s="92">
        <v>0</v>
      </c>
      <c r="W36" s="91">
        <v>0</v>
      </c>
      <c r="X36" s="92">
        <v>0</v>
      </c>
      <c r="Y36" s="91">
        <v>0</v>
      </c>
      <c r="Z36" s="92">
        <v>0</v>
      </c>
      <c r="AA36" s="91">
        <v>0</v>
      </c>
      <c r="AB36" s="92">
        <v>0</v>
      </c>
      <c r="AC36" s="91">
        <v>0</v>
      </c>
      <c r="AD36" s="102">
        <v>0</v>
      </c>
    </row>
    <row r="37" spans="1:50" s="27" customFormat="1" ht="7.5" customHeight="1" thickBot="1" x14ac:dyDescent="0.2">
      <c r="B37" s="69"/>
      <c r="C37" s="103"/>
      <c r="D37" s="104"/>
      <c r="E37" s="103"/>
      <c r="F37" s="104"/>
      <c r="G37" s="103"/>
      <c r="H37" s="104"/>
      <c r="I37" s="103"/>
      <c r="J37" s="104"/>
      <c r="K37" s="104"/>
      <c r="L37" s="104"/>
      <c r="M37" s="104"/>
      <c r="N37" s="104"/>
      <c r="O37" s="103"/>
      <c r="P37" s="104"/>
      <c r="Q37" s="103"/>
      <c r="R37" s="104"/>
      <c r="S37" s="103"/>
      <c r="T37" s="104"/>
      <c r="U37" s="103"/>
      <c r="V37" s="104"/>
      <c r="W37" s="103"/>
      <c r="X37" s="104"/>
      <c r="Y37" s="103"/>
      <c r="Z37" s="104"/>
      <c r="AA37" s="103"/>
      <c r="AB37" s="104"/>
      <c r="AC37" s="103"/>
      <c r="AD37" s="105"/>
    </row>
    <row r="38" spans="1:50" s="39" customFormat="1" ht="75" customHeight="1" x14ac:dyDescent="0.2">
      <c r="A38" s="37"/>
      <c r="B38" s="169" t="s">
        <v>55</v>
      </c>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38"/>
      <c r="AF38" s="38"/>
      <c r="AG38" s="38"/>
      <c r="AH38" s="38"/>
      <c r="AI38" s="38"/>
      <c r="AJ38" s="38"/>
      <c r="AK38" s="38"/>
      <c r="AL38" s="38"/>
      <c r="AM38" s="38"/>
      <c r="AN38" s="38"/>
      <c r="AO38" s="38"/>
      <c r="AP38" s="38"/>
      <c r="AQ38" s="38"/>
      <c r="AR38" s="38"/>
      <c r="AS38" s="38"/>
      <c r="AT38" s="38"/>
      <c r="AU38" s="38"/>
      <c r="AV38" s="38"/>
      <c r="AW38" s="38"/>
      <c r="AX38" s="38"/>
    </row>
    <row r="41" spans="1:50" x14ac:dyDescent="0.2">
      <c r="D41" s="79"/>
      <c r="F41" s="79"/>
      <c r="H41" s="79"/>
      <c r="J41" s="79"/>
      <c r="L41" s="79"/>
      <c r="N41" s="79"/>
      <c r="P41" s="79"/>
      <c r="R41" s="79"/>
      <c r="T41" s="79"/>
      <c r="V41" s="79"/>
      <c r="X41" s="79"/>
      <c r="Z41" s="79"/>
      <c r="AB41" s="79"/>
      <c r="AC41" s="79"/>
      <c r="AD41" s="79"/>
    </row>
  </sheetData>
  <mergeCells count="27">
    <mergeCell ref="AC9:AD9"/>
    <mergeCell ref="U7:V8"/>
    <mergeCell ref="V9:V10"/>
    <mergeCell ref="B38:AD38"/>
    <mergeCell ref="W7:AD8"/>
    <mergeCell ref="E9:F9"/>
    <mergeCell ref="G9:H9"/>
    <mergeCell ref="I9:J9"/>
    <mergeCell ref="K9:L9"/>
    <mergeCell ref="M9:N9"/>
    <mergeCell ref="O9:P9"/>
    <mergeCell ref="Q9:R9"/>
    <mergeCell ref="S9:T9"/>
    <mergeCell ref="U9:U10"/>
    <mergeCell ref="W9:X9"/>
    <mergeCell ref="Y9:Z9"/>
    <mergeCell ref="AA9:AB9"/>
    <mergeCell ref="B7:B10"/>
    <mergeCell ref="C7:D9"/>
    <mergeCell ref="E7:J8"/>
    <mergeCell ref="K7:N8"/>
    <mergeCell ref="O7:T8"/>
    <mergeCell ref="Q4:R4"/>
    <mergeCell ref="S4:V4"/>
    <mergeCell ref="B3:AD3"/>
    <mergeCell ref="Q5:R5"/>
    <mergeCell ref="S5:V5"/>
  </mergeCells>
  <phoneticPr fontId="10"/>
  <pageMargins left="0.78740157480314965" right="0" top="0.94488188976377963" bottom="0.74803149606299213" header="0.31496062992125984" footer="0.31496062992125984"/>
  <pageSetup paperSize="8" scale="53" orientation="landscape" r:id="rId1"/>
  <headerFooter alignWithMargins="0"/>
  <colBreaks count="1" manualBreakCount="1">
    <brk id="30" max="3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都市公園面積の推移</vt:lpstr>
      <vt:lpstr>行政区別（R5）</vt:lpstr>
      <vt:lpstr>'行政区別（R5）'!Print_Area</vt:lpstr>
      <vt:lpstr>'行政区別（R5）'!Print_Area_MI</vt:lpstr>
      <vt:lpstr>都市公園面積の推移!Print_Area_MI</vt:lpstr>
      <vt:lpstr>'行政区別（R5）'!Print_Titles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2020-10-14T01:33:40Z</dcterms:created>
  <dcterms:modified xsi:type="dcterms:W3CDTF">2024-08-28T07:28:29Z</dcterms:modified>
</cp:coreProperties>
</file>