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workbookProtection workbookAlgorithmName="SHA-512" workbookHashValue="b8zBrAIMtWp89rOjd1cpJ1x8Oi1t9SBlXbYc4YIoP03bV2MtAoN6mpV6nyow4BPpiaLK44xRwVx6Fp0ojDnbww==" workbookSaltValue="Ffzzs8DZyYGbCXeVrumS0Q==" workbookSpinCount="100000" lockStructure="1"/>
  <bookViews>
    <workbookView xWindow="0" yWindow="0" windowWidth="19485" windowHeight="7740" tabRatio="783" activeTab="1"/>
  </bookViews>
  <sheets>
    <sheet name="第２号様式の３" sheetId="62" r:id="rId1"/>
    <sheet name="第６号様式" sheetId="76" r:id="rId2"/>
    <sheet name="第６号様式添付書類" sheetId="77" r:id="rId3"/>
    <sheet name="第６号様式添付書類２" sheetId="87" r:id="rId4"/>
  </sheets>
  <externalReferences>
    <externalReference r:id="rId5"/>
    <externalReference r:id="rId6"/>
    <externalReference r:id="rId7"/>
  </externalReferences>
  <definedNames>
    <definedName name="_Fill" hidden="1">#REF!</definedName>
    <definedName name="_Key1" hidden="1">#REF!</definedName>
    <definedName name="_Order1" hidden="1">255</definedName>
    <definedName name="_Qr228" localSheetId="1">#REF!</definedName>
    <definedName name="_Qr228" localSheetId="2">#REF!</definedName>
    <definedName name="_Qr228">#REF!</definedName>
    <definedName name="_Sort" hidden="1">#REF!</definedName>
    <definedName name="_xlnm.Print_Area" localSheetId="0">第２号様式の３!$A$1:$AO$71</definedName>
    <definedName name="_xlnm.Print_Area" localSheetId="1">第６号様式!$A$1:$AN$63</definedName>
    <definedName name="_xlnm.Print_Area" localSheetId="2">第６号様式添付書類!$A$1:$BI$64</definedName>
    <definedName name="_xlnm.Print_Area" localSheetId="3">第６号様式添付書類２!$A$1:$F$18</definedName>
    <definedName name="っっｗ" localSheetId="1">#REF!,#REF!,#REF!,#REF!</definedName>
    <definedName name="っっｗ" localSheetId="2">#REF!,#REF!,#REF!,#REF!</definedName>
    <definedName name="っっｗ">#REF!,#REF!,#REF!,#REF!</definedName>
    <definedName name="第7号様式" localSheetId="1">#REF!</definedName>
    <definedName name="第7号様式" localSheetId="2">#REF!</definedName>
    <definedName name="第7号様式">#REF!</definedName>
    <definedName name="単価表">#REF!</definedName>
    <definedName name="定員">#REF!</definedName>
    <definedName name="定員Ⅱ">#REF!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1">#REF!,#REF!,#REF!,#REF!,#REF!,#REF!,#REF!,#REF!,#REF!,#REF!,#REF!,#REF!,#REF!,#REF!,#REF!,#REF!,#REF!,#REF!,#REF!,#REF!,#REF!,#REF!</definedName>
    <definedName name="入力欄②１" localSheetId="2">#REF!,#REF!,#REF!,#REF!,#REF!,#REF!,#REF!,#REF!,#REF!,#REF!,#REF!,#REF!,#REF!,#REF!,#REF!,#REF!,#REF!,#REF!,#REF!,#REF!,#REF!,#REF!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 localSheetId="2">[2]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１" localSheetId="2">[3]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２">'[3]様式③ 歳入'!$AG$3,'[3]様式③ 歳入'!$AK$3,'[3]様式③ 歳入'!$B$6:$AL$64,'[3]様式③ 歳入'!$G$65:$Z$65</definedName>
    <definedName name="入力欄③Ａ" localSheetId="1">[1]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 localSheetId="2">[1]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 name="平均勤続年数">#REF!</definedName>
  </definedNames>
  <calcPr calcId="162913"/>
</workbook>
</file>

<file path=xl/calcChain.xml><?xml version="1.0" encoding="utf-8"?>
<calcChain xmlns="http://schemas.openxmlformats.org/spreadsheetml/2006/main">
  <c r="U41" i="76" l="1"/>
  <c r="BD11" i="77" l="1"/>
  <c r="BD12" i="77"/>
  <c r="BD13" i="77"/>
  <c r="BD14" i="77"/>
  <c r="BD15" i="77"/>
  <c r="BD16" i="77"/>
  <c r="BD17" i="77"/>
  <c r="BD18" i="77"/>
  <c r="BD19" i="77"/>
  <c r="BI19" i="77" s="1"/>
  <c r="BD20" i="77"/>
  <c r="BD21" i="77"/>
  <c r="BD22" i="77"/>
  <c r="BI22" i="77" s="1"/>
  <c r="BD23" i="77"/>
  <c r="BD24" i="77"/>
  <c r="BD25" i="77"/>
  <c r="BD26" i="77"/>
  <c r="BD27" i="77"/>
  <c r="BD28" i="77"/>
  <c r="BD29" i="77"/>
  <c r="BD10" i="77"/>
  <c r="BI26" i="77"/>
  <c r="BI20" i="77"/>
  <c r="BI21" i="77"/>
  <c r="BI23" i="77"/>
  <c r="BI24" i="77"/>
  <c r="BI25" i="77"/>
  <c r="BI27" i="77"/>
  <c r="BI28" i="77"/>
  <c r="BI29" i="77"/>
  <c r="U58" i="76" l="1"/>
  <c r="U44" i="76"/>
  <c r="AE9" i="62" l="1"/>
  <c r="E16" i="87"/>
  <c r="AY1" i="77"/>
  <c r="AF35" i="77" s="1"/>
  <c r="BI7" i="77" l="1"/>
  <c r="BI8" i="77"/>
  <c r="BI9" i="77"/>
  <c r="U50" i="76" l="1"/>
  <c r="AK9" i="77"/>
  <c r="BD7" i="77"/>
  <c r="BD8" i="77"/>
  <c r="BD9" i="77"/>
  <c r="AK38" i="77"/>
  <c r="AK39" i="77"/>
  <c r="AK40" i="77"/>
  <c r="BD6" i="77"/>
  <c r="AK6" i="77"/>
  <c r="AK7" i="77"/>
  <c r="AK8" i="77"/>
  <c r="AK11" i="77"/>
  <c r="AK12" i="77"/>
  <c r="BI12" i="77" s="1"/>
  <c r="AK13" i="77"/>
  <c r="BI13" i="77" s="1"/>
  <c r="AK14" i="77"/>
  <c r="BI14" i="77" s="1"/>
  <c r="AK15" i="77"/>
  <c r="BI15" i="77" s="1"/>
  <c r="AK16" i="77"/>
  <c r="BI16" i="77" s="1"/>
  <c r="AK17" i="77"/>
  <c r="BI17" i="77" s="1"/>
  <c r="AK18" i="77"/>
  <c r="BI18" i="77" s="1"/>
  <c r="AK19" i="77"/>
  <c r="AK20" i="77"/>
  <c r="AK21" i="77"/>
  <c r="AK22" i="77"/>
  <c r="AK23" i="77"/>
  <c r="AK24" i="77"/>
  <c r="AK25" i="77"/>
  <c r="AK26" i="77"/>
  <c r="AK27" i="77"/>
  <c r="AK28" i="77"/>
  <c r="AK29" i="77"/>
  <c r="AK10" i="77"/>
  <c r="AK41" i="77"/>
  <c r="AK42" i="77"/>
  <c r="F16" i="87"/>
  <c r="AK43" i="77"/>
  <c r="AK44" i="77"/>
  <c r="AK45" i="77"/>
  <c r="AK46" i="77"/>
  <c r="AK47" i="77"/>
  <c r="AK48" i="77"/>
  <c r="AK49" i="77"/>
  <c r="AK50" i="77"/>
  <c r="AK51" i="77"/>
  <c r="AK52" i="77"/>
  <c r="AK53" i="77"/>
  <c r="AK54" i="77"/>
  <c r="AK55" i="77"/>
  <c r="AK56" i="77"/>
  <c r="AK57" i="77"/>
  <c r="AK58" i="77"/>
  <c r="AK59" i="77"/>
  <c r="AK60" i="77"/>
  <c r="BI11" i="77" l="1"/>
  <c r="BI10" i="77"/>
  <c r="W61" i="77"/>
  <c r="W63" i="77" s="1"/>
  <c r="BI6" i="77"/>
  <c r="X22" i="76" l="1"/>
  <c r="U45" i="76" s="1"/>
  <c r="X18" i="76"/>
  <c r="AT1" i="77" l="1"/>
  <c r="AA35" i="77" s="1"/>
  <c r="AE11" i="62"/>
  <c r="AE8" i="62"/>
  <c r="AI6" i="62"/>
  <c r="AE7" i="62"/>
  <c r="AE4" i="62"/>
  <c r="U28" i="76"/>
  <c r="AB39" i="76" l="1"/>
  <c r="E2" i="87" l="1"/>
  <c r="AC4" i="76"/>
  <c r="U54" i="76"/>
  <c r="U62" i="76"/>
  <c r="U16" i="76" l="1"/>
  <c r="U61" i="76" l="1"/>
  <c r="U63" i="76"/>
  <c r="F1" i="87" l="1"/>
  <c r="E1" i="87"/>
  <c r="W30" i="77" l="1"/>
  <c r="W32" i="77" s="1"/>
  <c r="U51" i="76" s="1"/>
  <c r="U25" i="76" s="1"/>
  <c r="AP30" i="77" l="1"/>
  <c r="U49" i="76"/>
  <c r="U53" i="76" l="1"/>
  <c r="AP32" i="77"/>
  <c r="U55" i="76" s="1"/>
  <c r="U26" i="76" s="1"/>
  <c r="U24" i="76" s="1"/>
</calcChain>
</file>

<file path=xl/sharedStrings.xml><?xml version="1.0" encoding="utf-8"?>
<sst xmlns="http://schemas.openxmlformats.org/spreadsheetml/2006/main" count="827" uniqueCount="161">
  <si>
    <t>番号</t>
    <rPh sb="0" eb="2">
      <t>バンゴウ</t>
    </rPh>
    <phoneticPr fontId="1"/>
  </si>
  <si>
    <t>施設・事業種別</t>
    <rPh sb="0" eb="2">
      <t>シセツ</t>
    </rPh>
    <rPh sb="3" eb="5">
      <t>ジギョウ</t>
    </rPh>
    <rPh sb="5" eb="7">
      <t>シュベツ</t>
    </rPh>
    <phoneticPr fontId="1"/>
  </si>
  <si>
    <t>施設・事業所名</t>
    <rPh sb="0" eb="2">
      <t>シセツ</t>
    </rPh>
    <rPh sb="3" eb="6">
      <t>ジギョウショ</t>
    </rPh>
    <rPh sb="6" eb="7">
      <t>メイ</t>
    </rPh>
    <phoneticPr fontId="1"/>
  </si>
  <si>
    <t>横浜市</t>
    <rPh sb="0" eb="3">
      <t>ヨコハマシ</t>
    </rPh>
    <phoneticPr fontId="12"/>
  </si>
  <si>
    <t>印</t>
    <rPh sb="0" eb="1">
      <t>イン</t>
    </rPh>
    <phoneticPr fontId="12"/>
  </si>
  <si>
    <t>④</t>
    <phoneticPr fontId="1"/>
  </si>
  <si>
    <t>③</t>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</si>
  <si>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</si>
  <si>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</si>
  <si>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</si>
  <si>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</si>
  <si>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年</t>
    <rPh sb="0" eb="1">
      <t>ネン</t>
    </rPh>
    <phoneticPr fontId="1"/>
  </si>
  <si>
    <t>月</t>
    <rPh sb="0" eb="1">
      <t>ガツ</t>
    </rPh>
    <phoneticPr fontId="1"/>
  </si>
  <si>
    <t>日</t>
    <rPh sb="0" eb="1">
      <t>ニチ</t>
    </rPh>
    <phoneticPr fontId="1"/>
  </si>
  <si>
    <t>注５）</t>
    <rPh sb="0" eb="1">
      <t>チュウ</t>
    </rPh>
    <phoneticPr fontId="1"/>
  </si>
  <si>
    <t>区</t>
    <rPh sb="0" eb="1">
      <t>ク</t>
    </rPh>
    <phoneticPr fontId="1"/>
  </si>
  <si>
    <t>②</t>
    <phoneticPr fontId="1"/>
  </si>
  <si>
    <t>加算見込額</t>
    <rPh sb="0" eb="2">
      <t>カサン</t>
    </rPh>
    <rPh sb="2" eb="4">
      <t>ミコミ</t>
    </rPh>
    <rPh sb="4" eb="5">
      <t>ガク</t>
    </rPh>
    <phoneticPr fontId="1"/>
  </si>
  <si>
    <t>賃金改善実施期間</t>
    <rPh sb="0" eb="2">
      <t>チンギン</t>
    </rPh>
    <rPh sb="2" eb="4">
      <t>カイゼン</t>
    </rPh>
    <rPh sb="4" eb="6">
      <t>ジッシ</t>
    </rPh>
    <rPh sb="6" eb="8">
      <t>キカン</t>
    </rPh>
    <phoneticPr fontId="1"/>
  </si>
  <si>
    <t>賃金改善見込額</t>
    <rPh sb="0" eb="2">
      <t>チンギン</t>
    </rPh>
    <rPh sb="2" eb="4">
      <t>カイゼン</t>
    </rPh>
    <rPh sb="4" eb="6">
      <t>ミコミ</t>
    </rPh>
    <rPh sb="6" eb="7">
      <t>ガク</t>
    </rPh>
    <phoneticPr fontId="1"/>
  </si>
  <si>
    <t>横浜市長</t>
    <rPh sb="0" eb="2">
      <t>ヨコハマ</t>
    </rPh>
    <rPh sb="2" eb="4">
      <t>シチョウ</t>
    </rPh>
    <phoneticPr fontId="1"/>
  </si>
  <si>
    <t>基本給</t>
    <rPh sb="0" eb="3">
      <t>キホンキュウ</t>
    </rPh>
    <phoneticPr fontId="1"/>
  </si>
  <si>
    <t>職種</t>
    <rPh sb="0" eb="2">
      <t>ショクシュ</t>
    </rPh>
    <phoneticPr fontId="1"/>
  </si>
  <si>
    <t>雇用形態</t>
    <rPh sb="0" eb="2">
      <t>コヨウ</t>
    </rPh>
    <rPh sb="2" eb="4">
      <t>ケイタイ</t>
    </rPh>
    <phoneticPr fontId="1"/>
  </si>
  <si>
    <t>確認日</t>
    <rPh sb="0" eb="2">
      <t>カクニン</t>
    </rPh>
    <rPh sb="2" eb="3">
      <t>ビ</t>
    </rPh>
    <phoneticPr fontId="1"/>
  </si>
  <si>
    <t>月</t>
  </si>
  <si>
    <t>月</t>
    <rPh sb="0" eb="1">
      <t>ゲツ</t>
    </rPh>
    <phoneticPr fontId="1"/>
  </si>
  <si>
    <t>日</t>
  </si>
  <si>
    <t>代表者名</t>
    <rPh sb="0" eb="3">
      <t>ダイヒョウシャ</t>
    </rPh>
    <rPh sb="3" eb="4">
      <t>メイ</t>
    </rPh>
    <phoneticPr fontId="1"/>
  </si>
  <si>
    <t>印</t>
    <rPh sb="0" eb="1">
      <t>イン</t>
    </rPh>
    <phoneticPr fontId="1"/>
  </si>
  <si>
    <t>注１）</t>
    <rPh sb="0" eb="1">
      <t>チュウ</t>
    </rPh>
    <phoneticPr fontId="1"/>
  </si>
  <si>
    <t>注２）</t>
    <rPh sb="0" eb="1">
      <t>チュウ</t>
    </rPh>
    <phoneticPr fontId="1"/>
  </si>
  <si>
    <t>　署名後、写しをとり保管すること。計画書提出時には原本を送付すること。</t>
    <rPh sb="1" eb="3">
      <t>ショメイ</t>
    </rPh>
    <rPh sb="3" eb="4">
      <t>ゴ</t>
    </rPh>
    <rPh sb="5" eb="6">
      <t>ウツ</t>
    </rPh>
    <rPh sb="10" eb="12">
      <t>ホカン</t>
    </rPh>
    <rPh sb="17" eb="20">
      <t>ケイカクショ</t>
    </rPh>
    <rPh sb="20" eb="22">
      <t>テイシュツ</t>
    </rPh>
    <rPh sb="22" eb="23">
      <t>ジ</t>
    </rPh>
    <rPh sb="25" eb="27">
      <t>ゲンポン</t>
    </rPh>
    <rPh sb="28" eb="30">
      <t>ソウフ</t>
    </rPh>
    <phoneticPr fontId="1"/>
  </si>
  <si>
    <t>注３）</t>
    <rPh sb="0" eb="1">
      <t>チュウ</t>
    </rPh>
    <phoneticPr fontId="1"/>
  </si>
  <si>
    <t>注４）</t>
    <rPh sb="0" eb="1">
      <t>チュウ</t>
    </rPh>
    <phoneticPr fontId="1"/>
  </si>
  <si>
    <t>下記について、相違ないことを証明いたします。</t>
    <rPh sb="0" eb="2">
      <t>カキ</t>
    </rPh>
    <rPh sb="7" eb="9">
      <t>ソウイ</t>
    </rPh>
    <rPh sb="14" eb="16">
      <t>ショウメイ</t>
    </rPh>
    <phoneticPr fontId="1"/>
  </si>
  <si>
    <t>①</t>
    <phoneticPr fontId="1"/>
  </si>
  <si>
    <t>調理員</t>
    <rPh sb="0" eb="3">
      <t>チョウリイン</t>
    </rPh>
    <phoneticPr fontId="1"/>
  </si>
  <si>
    <t>　代表者は策定した「賃金改善計画」について、施設・事業所に勤務するすべての職員に対し周知した後、賃金改善の対象となる職員から、上記「実施計画時」欄に自署で署名を受けること。</t>
    <rPh sb="1" eb="4">
      <t>ダイヒョウシャ</t>
    </rPh>
    <rPh sb="5" eb="7">
      <t>サクテイ</t>
    </rPh>
    <rPh sb="10" eb="12">
      <t>チンギン</t>
    </rPh>
    <rPh sb="12" eb="14">
      <t>カイゼン</t>
    </rPh>
    <rPh sb="14" eb="16">
      <t>ケイカク</t>
    </rPh>
    <rPh sb="22" eb="24">
      <t>シセツ</t>
    </rPh>
    <rPh sb="25" eb="28">
      <t>ジギョウショ</t>
    </rPh>
    <rPh sb="29" eb="31">
      <t>キンム</t>
    </rPh>
    <rPh sb="37" eb="39">
      <t>ショクイン</t>
    </rPh>
    <rPh sb="40" eb="41">
      <t>タイ</t>
    </rPh>
    <rPh sb="42" eb="44">
      <t>シュウチ</t>
    </rPh>
    <rPh sb="46" eb="47">
      <t>アト</t>
    </rPh>
    <rPh sb="48" eb="50">
      <t>チンギン</t>
    </rPh>
    <rPh sb="50" eb="52">
      <t>カイゼン</t>
    </rPh>
    <rPh sb="53" eb="55">
      <t>タイショウ</t>
    </rPh>
    <rPh sb="58" eb="60">
      <t>ショクイン</t>
    </rPh>
    <rPh sb="63" eb="65">
      <t>ジョウキ</t>
    </rPh>
    <rPh sb="66" eb="68">
      <t>ジッシ</t>
    </rPh>
    <rPh sb="68" eb="70">
      <t>ケイカク</t>
    </rPh>
    <rPh sb="70" eb="71">
      <t>ジ</t>
    </rPh>
    <rPh sb="72" eb="73">
      <t>ラン</t>
    </rPh>
    <rPh sb="74" eb="76">
      <t>ジショ</t>
    </rPh>
    <rPh sb="77" eb="79">
      <t>ショメイ</t>
    </rPh>
    <rPh sb="80" eb="81">
      <t>ウ</t>
    </rPh>
    <phoneticPr fontId="1"/>
  </si>
  <si>
    <t>第２号様式の３</t>
    <rPh sb="0" eb="1">
      <t>ダイ</t>
    </rPh>
    <rPh sb="2" eb="3">
      <t>ゴウ</t>
    </rPh>
    <rPh sb="3" eb="5">
      <t>ヨウシキ</t>
    </rPh>
    <phoneticPr fontId="1"/>
  </si>
  <si>
    <t>NO</t>
    <phoneticPr fontId="1"/>
  </si>
  <si>
    <t>例</t>
    <rPh sb="0" eb="1">
      <t>レイ</t>
    </rPh>
    <phoneticPr fontId="1"/>
  </si>
  <si>
    <t>常勤</t>
  </si>
  <si>
    <t>保育士</t>
  </si>
  <si>
    <t>○</t>
    <phoneticPr fontId="1"/>
  </si>
  <si>
    <t>○</t>
    <phoneticPr fontId="1"/>
  </si>
  <si>
    <t>○</t>
    <phoneticPr fontId="1"/>
  </si>
  <si>
    <t>横浜　太郎</t>
    <rPh sb="0" eb="2">
      <t>ヨコハマ</t>
    </rPh>
    <rPh sb="3" eb="5">
      <t>タロウ</t>
    </rPh>
    <phoneticPr fontId="1"/>
  </si>
  <si>
    <t>第６号様式</t>
    <rPh sb="0" eb="1">
      <t>ダイ</t>
    </rPh>
    <rPh sb="2" eb="3">
      <t>ゴウ</t>
    </rPh>
    <rPh sb="3" eb="5">
      <t>ヨウシキ</t>
    </rPh>
    <phoneticPr fontId="1"/>
  </si>
  <si>
    <t>人</t>
    <rPh sb="0" eb="1">
      <t>ニン</t>
    </rPh>
    <phoneticPr fontId="1"/>
  </si>
  <si>
    <t>（１）　賃金改善について</t>
    <rPh sb="4" eb="6">
      <t>チンギン</t>
    </rPh>
    <rPh sb="6" eb="8">
      <t>カイゼン</t>
    </rPh>
    <phoneticPr fontId="1"/>
  </si>
  <si>
    <t>加算見込額の算出式</t>
    <rPh sb="0" eb="2">
      <t>カサン</t>
    </rPh>
    <rPh sb="2" eb="4">
      <t>ミコミ</t>
    </rPh>
    <rPh sb="4" eb="5">
      <t>ガク</t>
    </rPh>
    <rPh sb="6" eb="8">
      <t>サンシュツ</t>
    </rPh>
    <rPh sb="8" eb="9">
      <t>シキ</t>
    </rPh>
    <phoneticPr fontId="1"/>
  </si>
  <si>
    <t>積算表参照</t>
    <rPh sb="0" eb="2">
      <t>セキサン</t>
    </rPh>
    <rPh sb="2" eb="3">
      <t>ヒョウ</t>
    </rPh>
    <rPh sb="3" eb="5">
      <t>サンショウ</t>
    </rPh>
    <phoneticPr fontId="1"/>
  </si>
  <si>
    <t>賃金改善見込総額※１</t>
    <rPh sb="0" eb="2">
      <t>チンギン</t>
    </rPh>
    <rPh sb="2" eb="4">
      <t>カイゼン</t>
    </rPh>
    <rPh sb="4" eb="6">
      <t>ミコ</t>
    </rPh>
    <rPh sb="6" eb="8">
      <t>ソウガク</t>
    </rPh>
    <phoneticPr fontId="1"/>
  </si>
  <si>
    <t>職名</t>
    <rPh sb="0" eb="2">
      <t>ショクメイ</t>
    </rPh>
    <phoneticPr fontId="1"/>
  </si>
  <si>
    <t>改善する
給与項目</t>
    <rPh sb="0" eb="2">
      <t>カイゼン</t>
    </rPh>
    <rPh sb="5" eb="7">
      <t>キュウヨ</t>
    </rPh>
    <rPh sb="7" eb="9">
      <t>コウモク</t>
    </rPh>
    <phoneticPr fontId="1"/>
  </si>
  <si>
    <t>例１</t>
    <rPh sb="0" eb="1">
      <t>レイ</t>
    </rPh>
    <phoneticPr fontId="1"/>
  </si>
  <si>
    <t>例２</t>
    <rPh sb="0" eb="1">
      <t>レイ</t>
    </rPh>
    <phoneticPr fontId="1"/>
  </si>
  <si>
    <t>例３</t>
    <rPh sb="0" eb="1">
      <t>レイ</t>
    </rPh>
    <phoneticPr fontId="1"/>
  </si>
  <si>
    <t>例４</t>
    <rPh sb="0" eb="1">
      <t>レイ</t>
    </rPh>
    <phoneticPr fontId="1"/>
  </si>
  <si>
    <t>副主任保育士</t>
    <rPh sb="0" eb="3">
      <t>フクシュニン</t>
    </rPh>
    <rPh sb="3" eb="6">
      <t>ホイクシ</t>
    </rPh>
    <phoneticPr fontId="1"/>
  </si>
  <si>
    <t>専門リーダー</t>
    <rPh sb="0" eb="2">
      <t>センモン</t>
    </rPh>
    <phoneticPr fontId="1"/>
  </si>
  <si>
    <t>賃金改善見込額の算出方法</t>
    <rPh sb="0" eb="2">
      <t>チンギン</t>
    </rPh>
    <rPh sb="2" eb="4">
      <t>カイゼン</t>
    </rPh>
    <rPh sb="4" eb="6">
      <t>ミコミ</t>
    </rPh>
    <rPh sb="6" eb="7">
      <t>ガク</t>
    </rPh>
    <rPh sb="8" eb="10">
      <t>サンシュツ</t>
    </rPh>
    <rPh sb="10" eb="12">
      <t>ホウホウ</t>
    </rPh>
    <phoneticPr fontId="1"/>
  </si>
  <si>
    <t>保育士</t>
    <rPh sb="0" eb="2">
      <t>ホイク</t>
    </rPh>
    <rPh sb="2" eb="3">
      <t>シ</t>
    </rPh>
    <phoneticPr fontId="1"/>
  </si>
  <si>
    <t>手当</t>
    <rPh sb="0" eb="2">
      <t>テアテ</t>
    </rPh>
    <phoneticPr fontId="1"/>
  </si>
  <si>
    <t>円</t>
    <rPh sb="0" eb="1">
      <t>エン</t>
    </rPh>
    <phoneticPr fontId="1"/>
  </si>
  <si>
    <t>×</t>
    <phoneticPr fontId="1"/>
  </si>
  <si>
    <t>月</t>
    <rPh sb="0" eb="1">
      <t>ツキ</t>
    </rPh>
    <phoneticPr fontId="1"/>
  </si>
  <si>
    <t>＝</t>
    <phoneticPr fontId="1"/>
  </si>
  <si>
    <t>□□□リーダー</t>
    <phoneticPr fontId="1"/>
  </si>
  <si>
    <t>事務員</t>
    <rPh sb="0" eb="3">
      <t>ジムイン</t>
    </rPh>
    <phoneticPr fontId="1"/>
  </si>
  <si>
    <t>上記改善に伴う法定福利費等の事業主負担分の増</t>
    <rPh sb="0" eb="2">
      <t>ジョウキ</t>
    </rPh>
    <rPh sb="2" eb="4">
      <t>カイゼン</t>
    </rPh>
    <rPh sb="5" eb="6">
      <t>トモナ</t>
    </rPh>
    <rPh sb="7" eb="9">
      <t>ホウテイ</t>
    </rPh>
    <rPh sb="9" eb="11">
      <t>フクリ</t>
    </rPh>
    <rPh sb="11" eb="12">
      <t>ヒ</t>
    </rPh>
    <rPh sb="12" eb="13">
      <t>トウ</t>
    </rPh>
    <rPh sb="14" eb="17">
      <t>ジギョウヌシ</t>
    </rPh>
    <rPh sb="17" eb="20">
      <t>フタンブン</t>
    </rPh>
    <rPh sb="21" eb="22">
      <t>ゾウ</t>
    </rPh>
    <phoneticPr fontId="1"/>
  </si>
  <si>
    <t>合計（賃金改善見込総額）</t>
    <rPh sb="0" eb="2">
      <t>ゴウケイ</t>
    </rPh>
    <rPh sb="3" eb="5">
      <t>チンギン</t>
    </rPh>
    <rPh sb="5" eb="7">
      <t>カイゼン</t>
    </rPh>
    <rPh sb="7" eb="9">
      <t>ミコミ</t>
    </rPh>
    <rPh sb="9" eb="11">
      <t>ソウガク</t>
    </rPh>
    <phoneticPr fontId="1"/>
  </si>
  <si>
    <t>●</t>
    <phoneticPr fontId="1"/>
  </si>
  <si>
    <t>横浜　太郎</t>
    <rPh sb="0" eb="2">
      <t>ヨコハマ</t>
    </rPh>
    <rPh sb="3" eb="5">
      <t>タロウ</t>
    </rPh>
    <phoneticPr fontId="1"/>
  </si>
  <si>
    <t>　原則、賃金改善見込総額は、加算見込額以上であることが必要だが、法定福利費の事業主負担増加額が少ないことにより、加算見込額を下回ることは差支えない。その場合、その差額については、別途、職員の処遇改善に充てること。</t>
    <rPh sb="1" eb="3">
      <t>ゲンソク</t>
    </rPh>
    <rPh sb="4" eb="6">
      <t>チンギン</t>
    </rPh>
    <rPh sb="6" eb="8">
      <t>カイゼン</t>
    </rPh>
    <rPh sb="8" eb="10">
      <t>ミコ</t>
    </rPh>
    <rPh sb="10" eb="12">
      <t>ソウガク</t>
    </rPh>
    <rPh sb="14" eb="16">
      <t>カサン</t>
    </rPh>
    <rPh sb="16" eb="18">
      <t>ミコミ</t>
    </rPh>
    <rPh sb="18" eb="19">
      <t>ガク</t>
    </rPh>
    <rPh sb="19" eb="21">
      <t>イジョウ</t>
    </rPh>
    <rPh sb="27" eb="29">
      <t>ヒツヨウ</t>
    </rPh>
    <rPh sb="32" eb="34">
      <t>ホウテイ</t>
    </rPh>
    <rPh sb="34" eb="36">
      <t>フクリ</t>
    </rPh>
    <rPh sb="36" eb="37">
      <t>ヒ</t>
    </rPh>
    <rPh sb="38" eb="41">
      <t>ジギョウヌシ</t>
    </rPh>
    <rPh sb="41" eb="43">
      <t>フタン</t>
    </rPh>
    <rPh sb="43" eb="45">
      <t>ゾウカ</t>
    </rPh>
    <rPh sb="45" eb="46">
      <t>ガク</t>
    </rPh>
    <rPh sb="47" eb="48">
      <t>スク</t>
    </rPh>
    <rPh sb="56" eb="58">
      <t>カサン</t>
    </rPh>
    <rPh sb="58" eb="60">
      <t>ミコミ</t>
    </rPh>
    <rPh sb="60" eb="61">
      <t>ガク</t>
    </rPh>
    <rPh sb="62" eb="64">
      <t>シタマワ</t>
    </rPh>
    <rPh sb="68" eb="70">
      <t>サシツカ</t>
    </rPh>
    <rPh sb="76" eb="78">
      <t>バアイ</t>
    </rPh>
    <rPh sb="81" eb="83">
      <t>サガク</t>
    </rPh>
    <rPh sb="89" eb="91">
      <t>ベット</t>
    </rPh>
    <rPh sb="92" eb="94">
      <t>ショクイン</t>
    </rPh>
    <rPh sb="95" eb="97">
      <t>ショグウ</t>
    </rPh>
    <rPh sb="97" eb="99">
      <t>カイゼン</t>
    </rPh>
    <rPh sb="100" eb="101">
      <t>ア</t>
    </rPh>
    <phoneticPr fontId="1"/>
  </si>
  <si>
    <t>第６号様式（添付書類）</t>
    <rPh sb="0" eb="1">
      <t>ダイ</t>
    </rPh>
    <rPh sb="2" eb="3">
      <t>ゴウ</t>
    </rPh>
    <rPh sb="3" eb="5">
      <t>ヨウシキ</t>
    </rPh>
    <rPh sb="6" eb="8">
      <t>テンプ</t>
    </rPh>
    <rPh sb="8" eb="10">
      <t>ショルイ</t>
    </rPh>
    <phoneticPr fontId="1"/>
  </si>
  <si>
    <t>賃金改善を行う方法（第６号様式（添付書類））</t>
    <rPh sb="16" eb="18">
      <t>テンプ</t>
    </rPh>
    <rPh sb="18" eb="20">
      <t>ショルイ</t>
    </rPh>
    <phoneticPr fontId="1"/>
  </si>
  <si>
    <t>　　年　　月　　日</t>
    <rPh sb="2" eb="3">
      <t>ネン</t>
    </rPh>
    <rPh sb="5" eb="6">
      <t>ガツ</t>
    </rPh>
    <rPh sb="8" eb="9">
      <t>ニチ</t>
    </rPh>
    <phoneticPr fontId="1"/>
  </si>
  <si>
    <t>施設・事業所名</t>
    <rPh sb="0" eb="2">
      <t>シセツ</t>
    </rPh>
    <rPh sb="3" eb="6">
      <t>ジギョウショ</t>
    </rPh>
    <rPh sb="6" eb="7">
      <t>メイ</t>
    </rPh>
    <phoneticPr fontId="4"/>
  </si>
  <si>
    <t>　「職種」欄には、「園長・施設長」「副園長・教頭」「保育士」「保育教諭」「教諭」「保育従事者（無資格）」「栄養士」「調理員」「保健師・助産師・看護師・准看護師」「事務職員」「家庭的保育者」「家庭的保育補助者」「子育て支援員」「その他の職員」の中から選択し、記入すること。</t>
    <rPh sb="2" eb="4">
      <t>ショクシュ</t>
    </rPh>
    <rPh sb="5" eb="6">
      <t>ラン</t>
    </rPh>
    <rPh sb="10" eb="12">
      <t>エンチョウ</t>
    </rPh>
    <rPh sb="13" eb="15">
      <t>シセツ</t>
    </rPh>
    <rPh sb="15" eb="16">
      <t>チョウ</t>
    </rPh>
    <rPh sb="18" eb="21">
      <t>フクエンチョウ</t>
    </rPh>
    <rPh sb="22" eb="24">
      <t>キョウトウ</t>
    </rPh>
    <rPh sb="26" eb="29">
      <t>ホイクシ</t>
    </rPh>
    <rPh sb="31" eb="33">
      <t>ホイク</t>
    </rPh>
    <rPh sb="33" eb="35">
      <t>キョウユ</t>
    </rPh>
    <rPh sb="37" eb="39">
      <t>キョウユ</t>
    </rPh>
    <rPh sb="41" eb="43">
      <t>ホイク</t>
    </rPh>
    <rPh sb="43" eb="46">
      <t>ジュウジシャ</t>
    </rPh>
    <rPh sb="47" eb="50">
      <t>ムシカク</t>
    </rPh>
    <rPh sb="53" eb="56">
      <t>エイヨウシ</t>
    </rPh>
    <rPh sb="58" eb="61">
      <t>チョウリイン</t>
    </rPh>
    <rPh sb="63" eb="66">
      <t>ホケンシ</t>
    </rPh>
    <rPh sb="67" eb="70">
      <t>ジョサンシ</t>
    </rPh>
    <rPh sb="71" eb="74">
      <t>カンゴシ</t>
    </rPh>
    <rPh sb="75" eb="79">
      <t>ジュンカンゴシ</t>
    </rPh>
    <rPh sb="81" eb="83">
      <t>ジム</t>
    </rPh>
    <rPh sb="83" eb="85">
      <t>ショクイン</t>
    </rPh>
    <rPh sb="87" eb="90">
      <t>カテイテキ</t>
    </rPh>
    <rPh sb="90" eb="92">
      <t>ホイク</t>
    </rPh>
    <rPh sb="92" eb="93">
      <t>シャ</t>
    </rPh>
    <rPh sb="95" eb="98">
      <t>カテイテキ</t>
    </rPh>
    <rPh sb="98" eb="100">
      <t>ホイク</t>
    </rPh>
    <rPh sb="100" eb="103">
      <t>ホジョシャ</t>
    </rPh>
    <rPh sb="105" eb="107">
      <t>コソダ</t>
    </rPh>
    <rPh sb="108" eb="110">
      <t>シエン</t>
    </rPh>
    <rPh sb="110" eb="111">
      <t>イン</t>
    </rPh>
    <rPh sb="115" eb="116">
      <t>タ</t>
    </rPh>
    <rPh sb="117" eb="119">
      <t>ショクイン</t>
    </rPh>
    <rPh sb="121" eb="122">
      <t>ナカ</t>
    </rPh>
    <rPh sb="124" eb="126">
      <t>センタク</t>
    </rPh>
    <rPh sb="128" eb="130">
      <t>キニュウ</t>
    </rPh>
    <phoneticPr fontId="1"/>
  </si>
  <si>
    <t>賃金改善見込額（国）の算出方法</t>
    <rPh sb="0" eb="2">
      <t>チンギン</t>
    </rPh>
    <rPh sb="2" eb="4">
      <t>カイゼン</t>
    </rPh>
    <rPh sb="4" eb="6">
      <t>ミコミ</t>
    </rPh>
    <rPh sb="6" eb="7">
      <t>ガク</t>
    </rPh>
    <rPh sb="8" eb="9">
      <t>クニ</t>
    </rPh>
    <rPh sb="11" eb="13">
      <t>サンシュツ</t>
    </rPh>
    <rPh sb="13" eb="15">
      <t>ホウホウ</t>
    </rPh>
    <phoneticPr fontId="1"/>
  </si>
  <si>
    <t>賃金改善見込額（市）の算出方法※</t>
    <rPh sb="0" eb="2">
      <t>チンギン</t>
    </rPh>
    <rPh sb="2" eb="4">
      <t>カイゼン</t>
    </rPh>
    <rPh sb="4" eb="6">
      <t>ミコミ</t>
    </rPh>
    <rPh sb="6" eb="7">
      <t>ガク</t>
    </rPh>
    <rPh sb="8" eb="9">
      <t>シ</t>
    </rPh>
    <rPh sb="11" eb="13">
      <t>サンシュツ</t>
    </rPh>
    <rPh sb="13" eb="15">
      <t>ホウホウ</t>
    </rPh>
    <phoneticPr fontId="1"/>
  </si>
  <si>
    <t>経験年数</t>
    <rPh sb="0" eb="2">
      <t>ケイケン</t>
    </rPh>
    <rPh sb="2" eb="4">
      <t>ネンスウ</t>
    </rPh>
    <phoneticPr fontId="1"/>
  </si>
  <si>
    <t>加算見込額（国）</t>
    <rPh sb="0" eb="2">
      <t>カサン</t>
    </rPh>
    <rPh sb="2" eb="4">
      <t>ミコミ</t>
    </rPh>
    <rPh sb="4" eb="5">
      <t>ガク</t>
    </rPh>
    <rPh sb="6" eb="7">
      <t>クニ</t>
    </rPh>
    <phoneticPr fontId="1"/>
  </si>
  <si>
    <t>加算見込額（市）</t>
    <rPh sb="0" eb="2">
      <t>カサン</t>
    </rPh>
    <rPh sb="2" eb="4">
      <t>ミコミ</t>
    </rPh>
    <rPh sb="4" eb="5">
      <t>ガク</t>
    </rPh>
    <rPh sb="6" eb="7">
      <t>シ</t>
    </rPh>
    <phoneticPr fontId="1"/>
  </si>
  <si>
    <t>合計</t>
    <rPh sb="0" eb="2">
      <t>ゴウケイ</t>
    </rPh>
    <phoneticPr fontId="1"/>
  </si>
  <si>
    <t>Ⅰ・市</t>
    <rPh sb="2" eb="3">
      <t>シ</t>
    </rPh>
    <phoneticPr fontId="1"/>
  </si>
  <si>
    <t>　処遇改善等加算Ⅰ・Ⅱ及び職員処遇改善費のどちらの対象者なのかを明記してください。なお、複数が対象の場合は、対象となる加算（Ⅰ・Ⅱ・市）を記載してください。</t>
    <phoneticPr fontId="1"/>
  </si>
  <si>
    <t>保育士</t>
    <rPh sb="0" eb="3">
      <t>ホイクシ</t>
    </rPh>
    <phoneticPr fontId="1"/>
  </si>
  <si>
    <t>Ⅰ・Ⅱ・市注５</t>
    <rPh sb="4" eb="5">
      <t>シ</t>
    </rPh>
    <rPh sb="5" eb="6">
      <t>チュウ</t>
    </rPh>
    <phoneticPr fontId="1"/>
  </si>
  <si>
    <t>□　『賃金改善計画書(処遇改善等加算Ⅰ)（第２号様式の１）』『賃金改善計画書（処遇改善等加算Ⅱ及び職員処遇改善費）（第６号様式）』に基づき、賃金改善が行われることの説明を受けました。</t>
    <rPh sb="3" eb="5">
      <t>チンギン</t>
    </rPh>
    <rPh sb="5" eb="7">
      <t>カイゼン</t>
    </rPh>
    <rPh sb="7" eb="10">
      <t>ケイカクショ</t>
    </rPh>
    <rPh sb="11" eb="13">
      <t>ショグウ</t>
    </rPh>
    <rPh sb="13" eb="15">
      <t>カイゼン</t>
    </rPh>
    <rPh sb="15" eb="16">
      <t>トウ</t>
    </rPh>
    <rPh sb="16" eb="18">
      <t>カサン</t>
    </rPh>
    <rPh sb="21" eb="22">
      <t>ダイ</t>
    </rPh>
    <rPh sb="23" eb="24">
      <t>ゴウ</t>
    </rPh>
    <rPh sb="24" eb="26">
      <t>ヨウシキ</t>
    </rPh>
    <rPh sb="31" eb="33">
      <t>チンギン</t>
    </rPh>
    <rPh sb="33" eb="35">
      <t>カイゼン</t>
    </rPh>
    <rPh sb="35" eb="38">
      <t>ケイカクショ</t>
    </rPh>
    <rPh sb="39" eb="41">
      <t>ショグウ</t>
    </rPh>
    <rPh sb="41" eb="43">
      <t>カイゼン</t>
    </rPh>
    <rPh sb="43" eb="44">
      <t>トウ</t>
    </rPh>
    <rPh sb="44" eb="46">
      <t>カサン</t>
    </rPh>
    <rPh sb="47" eb="48">
      <t>オヨ</t>
    </rPh>
    <rPh sb="49" eb="51">
      <t>ショクイン</t>
    </rPh>
    <rPh sb="51" eb="53">
      <t>ショグウ</t>
    </rPh>
    <rPh sb="53" eb="55">
      <t>カイゼン</t>
    </rPh>
    <rPh sb="55" eb="56">
      <t>ヒ</t>
    </rPh>
    <rPh sb="58" eb="59">
      <t>ダイ</t>
    </rPh>
    <rPh sb="60" eb="61">
      <t>ゴウ</t>
    </rPh>
    <rPh sb="61" eb="63">
      <t>ヨウシキ</t>
    </rPh>
    <rPh sb="66" eb="67">
      <t>モト</t>
    </rPh>
    <rPh sb="70" eb="72">
      <t>チンギン</t>
    </rPh>
    <rPh sb="72" eb="74">
      <t>カイゼン</t>
    </rPh>
    <rPh sb="75" eb="76">
      <t>オコナ</t>
    </rPh>
    <rPh sb="82" eb="84">
      <t>セツメイ</t>
    </rPh>
    <rPh sb="85" eb="86">
      <t>ウ</t>
    </rPh>
    <phoneticPr fontId="1"/>
  </si>
  <si>
    <t>□　『賃金改善実績報告書（処遇改善等加算Ⅰ）（第４号様式の１）』『賃金改善実績報告書（処遇改善等加算Ⅱ及び職員処遇改善費）（第７号様式）』に基づき、賃金改善が行われたことを確認いたしました。</t>
    <rPh sb="3" eb="5">
      <t>チンギン</t>
    </rPh>
    <rPh sb="5" eb="7">
      <t>カイゼン</t>
    </rPh>
    <rPh sb="7" eb="9">
      <t>ジッセキ</t>
    </rPh>
    <rPh sb="9" eb="12">
      <t>ホウコクショ</t>
    </rPh>
    <rPh sb="13" eb="15">
      <t>ショグウ</t>
    </rPh>
    <rPh sb="15" eb="17">
      <t>カイゼン</t>
    </rPh>
    <rPh sb="17" eb="18">
      <t>トウ</t>
    </rPh>
    <rPh sb="18" eb="20">
      <t>カサン</t>
    </rPh>
    <rPh sb="23" eb="24">
      <t>ダイ</t>
    </rPh>
    <rPh sb="25" eb="26">
      <t>ゴウ</t>
    </rPh>
    <rPh sb="26" eb="28">
      <t>ヨウシキ</t>
    </rPh>
    <rPh sb="33" eb="35">
      <t>チンギン</t>
    </rPh>
    <rPh sb="35" eb="37">
      <t>カイゼン</t>
    </rPh>
    <rPh sb="37" eb="39">
      <t>ジッセキ</t>
    </rPh>
    <rPh sb="39" eb="42">
      <t>ホウコクショ</t>
    </rPh>
    <rPh sb="43" eb="45">
      <t>ショグウ</t>
    </rPh>
    <rPh sb="45" eb="47">
      <t>カイゼン</t>
    </rPh>
    <rPh sb="47" eb="48">
      <t>トウ</t>
    </rPh>
    <rPh sb="48" eb="50">
      <t>カサン</t>
    </rPh>
    <rPh sb="62" eb="63">
      <t>ダイ</t>
    </rPh>
    <rPh sb="64" eb="65">
      <t>ゴウ</t>
    </rPh>
    <rPh sb="65" eb="67">
      <t>ヨウシキ</t>
    </rPh>
    <rPh sb="70" eb="71">
      <t>モト</t>
    </rPh>
    <rPh sb="74" eb="76">
      <t>チンギン</t>
    </rPh>
    <rPh sb="76" eb="78">
      <t>カイゼン</t>
    </rPh>
    <rPh sb="79" eb="80">
      <t>オコナ</t>
    </rPh>
    <rPh sb="86" eb="88">
      <t>カクニン</t>
    </rPh>
    <phoneticPr fontId="1"/>
  </si>
  <si>
    <t>　代表者は賃金改善実施後、実績報告時には、賃金改善計画時に保管していた「実施計画時欄に自署で署名が書かれた写し」の「実績報告時」欄に自署で署名を受け、『賃金改善実績報告書（処遇改善等加算Ⅰ）（第４号様式の１）』『賃金改善実績報告書（処遇改善等加算Ⅱ及び職員処遇改善費）（第７号様式）』に添付し提出すること。</t>
    <rPh sb="1" eb="4">
      <t>ダイヒョウシャ</t>
    </rPh>
    <rPh sb="5" eb="7">
      <t>チンギン</t>
    </rPh>
    <rPh sb="7" eb="9">
      <t>カイゼン</t>
    </rPh>
    <rPh sb="9" eb="12">
      <t>ジッシゴ</t>
    </rPh>
    <rPh sb="13" eb="15">
      <t>ジッセキ</t>
    </rPh>
    <rPh sb="15" eb="17">
      <t>ホウコク</t>
    </rPh>
    <rPh sb="17" eb="18">
      <t>ジ</t>
    </rPh>
    <rPh sb="21" eb="23">
      <t>チンギン</t>
    </rPh>
    <rPh sb="23" eb="25">
      <t>カイゼン</t>
    </rPh>
    <rPh sb="25" eb="27">
      <t>ケイカク</t>
    </rPh>
    <rPh sb="27" eb="28">
      <t>ジ</t>
    </rPh>
    <rPh sb="29" eb="31">
      <t>ホカン</t>
    </rPh>
    <rPh sb="36" eb="38">
      <t>ジッシ</t>
    </rPh>
    <rPh sb="38" eb="40">
      <t>ケイカク</t>
    </rPh>
    <rPh sb="40" eb="41">
      <t>ジ</t>
    </rPh>
    <rPh sb="41" eb="42">
      <t>ラン</t>
    </rPh>
    <rPh sb="43" eb="45">
      <t>ジショ</t>
    </rPh>
    <rPh sb="46" eb="48">
      <t>ショメイ</t>
    </rPh>
    <rPh sb="49" eb="50">
      <t>カ</t>
    </rPh>
    <rPh sb="53" eb="54">
      <t>ウツ</t>
    </rPh>
    <rPh sb="58" eb="60">
      <t>ジッセキ</t>
    </rPh>
    <rPh sb="60" eb="62">
      <t>ホウコク</t>
    </rPh>
    <rPh sb="62" eb="63">
      <t>ジ</t>
    </rPh>
    <rPh sb="64" eb="65">
      <t>ラン</t>
    </rPh>
    <rPh sb="66" eb="68">
      <t>ジショ</t>
    </rPh>
    <rPh sb="69" eb="71">
      <t>ショメイ</t>
    </rPh>
    <rPh sb="72" eb="73">
      <t>ウ</t>
    </rPh>
    <rPh sb="76" eb="78">
      <t>チンギン</t>
    </rPh>
    <rPh sb="78" eb="80">
      <t>カイゼン</t>
    </rPh>
    <rPh sb="80" eb="82">
      <t>ジッセキ</t>
    </rPh>
    <rPh sb="82" eb="85">
      <t>ホウコクショ</t>
    </rPh>
    <rPh sb="86" eb="88">
      <t>ショグウ</t>
    </rPh>
    <rPh sb="88" eb="90">
      <t>カイゼン</t>
    </rPh>
    <rPh sb="90" eb="91">
      <t>トウ</t>
    </rPh>
    <rPh sb="91" eb="93">
      <t>カサン</t>
    </rPh>
    <rPh sb="96" eb="97">
      <t>ダイ</t>
    </rPh>
    <rPh sb="98" eb="99">
      <t>ゴウ</t>
    </rPh>
    <rPh sb="99" eb="101">
      <t>ヨウシキ</t>
    </rPh>
    <rPh sb="106" eb="108">
      <t>チンギン</t>
    </rPh>
    <rPh sb="108" eb="110">
      <t>カイゼン</t>
    </rPh>
    <rPh sb="110" eb="112">
      <t>ジッセキ</t>
    </rPh>
    <rPh sb="112" eb="115">
      <t>ホウコクショ</t>
    </rPh>
    <rPh sb="116" eb="118">
      <t>ショグウ</t>
    </rPh>
    <rPh sb="118" eb="120">
      <t>カイゼン</t>
    </rPh>
    <rPh sb="120" eb="121">
      <t>トウ</t>
    </rPh>
    <rPh sb="121" eb="123">
      <t>カサン</t>
    </rPh>
    <rPh sb="135" eb="136">
      <t>ダイ</t>
    </rPh>
    <rPh sb="137" eb="138">
      <t>ゴウ</t>
    </rPh>
    <rPh sb="138" eb="140">
      <t>ヨウシキ</t>
    </rPh>
    <rPh sb="143" eb="145">
      <t>テンプ</t>
    </rPh>
    <rPh sb="146" eb="148">
      <t>テイシュツ</t>
    </rPh>
    <phoneticPr fontId="1"/>
  </si>
  <si>
    <t>前年度処遇改善等加算加算実績額繰越金</t>
    <rPh sb="0" eb="3">
      <t>ゼンネンド</t>
    </rPh>
    <rPh sb="3" eb="5">
      <t>ショグウ</t>
    </rPh>
    <rPh sb="5" eb="7">
      <t>カイゼン</t>
    </rPh>
    <rPh sb="7" eb="8">
      <t>トウ</t>
    </rPh>
    <rPh sb="8" eb="10">
      <t>カサン</t>
    </rPh>
    <rPh sb="10" eb="12">
      <t>カサン</t>
    </rPh>
    <rPh sb="12" eb="14">
      <t>ジッセキ</t>
    </rPh>
    <rPh sb="14" eb="15">
      <t>ガク</t>
    </rPh>
    <rPh sb="15" eb="17">
      <t>クリコシ</t>
    </rPh>
    <rPh sb="17" eb="18">
      <t>キン</t>
    </rPh>
    <phoneticPr fontId="1"/>
  </si>
  <si>
    <t>同一事業者内における拠出見込額・受入見込額一覧表</t>
    <rPh sb="0" eb="2">
      <t>ドウイツ</t>
    </rPh>
    <rPh sb="2" eb="5">
      <t>ジギョウシャ</t>
    </rPh>
    <rPh sb="5" eb="6">
      <t>ナイ</t>
    </rPh>
    <rPh sb="10" eb="12">
      <t>キョシュツ</t>
    </rPh>
    <rPh sb="12" eb="14">
      <t>ミコ</t>
    </rPh>
    <rPh sb="14" eb="15">
      <t>ガク</t>
    </rPh>
    <rPh sb="16" eb="18">
      <t>ウケイレ</t>
    </rPh>
    <rPh sb="18" eb="21">
      <t>ミコミガク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</si>
  <si>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</si>
  <si>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</si>
  <si>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</si>
  <si>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他事業所
への拠出額
（円）</t>
    <rPh sb="0" eb="1">
      <t>ホカ</t>
    </rPh>
    <rPh sb="1" eb="4">
      <t>ジギョウショ</t>
    </rPh>
    <rPh sb="7" eb="9">
      <t>キョシュツ</t>
    </rPh>
    <rPh sb="9" eb="10">
      <t>ガク</t>
    </rPh>
    <rPh sb="12" eb="13">
      <t>エン</t>
    </rPh>
    <phoneticPr fontId="4"/>
  </si>
  <si>
    <t>他事業所
からの受入額
（円）</t>
    <rPh sb="0" eb="1">
      <t>ホカ</t>
    </rPh>
    <rPh sb="1" eb="4">
      <t>ジギョウショ</t>
    </rPh>
    <rPh sb="8" eb="10">
      <t>ウケイレ</t>
    </rPh>
    <rPh sb="10" eb="11">
      <t>ガク</t>
    </rPh>
    <rPh sb="13" eb="14">
      <t>エン</t>
    </rPh>
    <phoneticPr fontId="4"/>
  </si>
  <si>
    <t>合計</t>
    <rPh sb="0" eb="2">
      <t>ゴウケイ</t>
    </rPh>
    <phoneticPr fontId="4"/>
  </si>
  <si>
    <t>第６号様式（添付書類２）</t>
    <rPh sb="0" eb="1">
      <t>ダイ</t>
    </rPh>
    <rPh sb="2" eb="3">
      <t>ゴウ</t>
    </rPh>
    <rPh sb="3" eb="5">
      <t>ヨウシキ</t>
    </rPh>
    <rPh sb="6" eb="8">
      <t>テンプ</t>
    </rPh>
    <rPh sb="8" eb="10">
      <t>ショルイ</t>
    </rPh>
    <phoneticPr fontId="4"/>
  </si>
  <si>
    <t>加算見込総額</t>
    <rPh sb="0" eb="2">
      <t>カサン</t>
    </rPh>
    <rPh sb="2" eb="4">
      <t>ミコ</t>
    </rPh>
    <rPh sb="4" eb="6">
      <t>ソウガク</t>
    </rPh>
    <phoneticPr fontId="1"/>
  </si>
  <si>
    <t>処遇改善等加算Ⅱ【国】</t>
    <rPh sb="0" eb="2">
      <t>ショグウ</t>
    </rPh>
    <rPh sb="2" eb="4">
      <t>カイゼン</t>
    </rPh>
    <rPh sb="4" eb="5">
      <t>トウ</t>
    </rPh>
    <rPh sb="5" eb="7">
      <t>カサン</t>
    </rPh>
    <rPh sb="9" eb="10">
      <t>クニ</t>
    </rPh>
    <phoneticPr fontId="1"/>
  </si>
  <si>
    <t>「人数Ａ」の人数</t>
    <rPh sb="1" eb="3">
      <t>ニンズウ</t>
    </rPh>
    <rPh sb="6" eb="8">
      <t>ニンズウ</t>
    </rPh>
    <phoneticPr fontId="1"/>
  </si>
  <si>
    <t>「人数Ｂ」の人数</t>
    <rPh sb="1" eb="3">
      <t>ニンズウ</t>
    </rPh>
    <rPh sb="6" eb="8">
      <t>ニンズウ</t>
    </rPh>
    <phoneticPr fontId="1"/>
  </si>
  <si>
    <t>職員処遇改善費【市】</t>
    <rPh sb="0" eb="2">
      <t>ショクイン</t>
    </rPh>
    <rPh sb="2" eb="4">
      <t>ショグウ</t>
    </rPh>
    <rPh sb="4" eb="6">
      <t>カイゼン</t>
    </rPh>
    <rPh sb="6" eb="7">
      <t>ヒ</t>
    </rPh>
    <rPh sb="8" eb="9">
      <t>シ</t>
    </rPh>
    <phoneticPr fontId="1"/>
  </si>
  <si>
    <t>加算対象職員数</t>
    <rPh sb="0" eb="2">
      <t>カサン</t>
    </rPh>
    <rPh sb="2" eb="4">
      <t>タイショウ</t>
    </rPh>
    <rPh sb="4" eb="6">
      <t>ショクイン</t>
    </rPh>
    <rPh sb="6" eb="7">
      <t>スウ</t>
    </rPh>
    <phoneticPr fontId="1"/>
  </si>
  <si>
    <t>～</t>
    <phoneticPr fontId="1"/>
  </si>
  <si>
    <t>（２）同一法人内の他の施設・事業所をまたぐ配分について</t>
    <rPh sb="3" eb="5">
      <t>ドウイツ</t>
    </rPh>
    <rPh sb="5" eb="7">
      <t>ホウジン</t>
    </rPh>
    <rPh sb="7" eb="8">
      <t>ナイ</t>
    </rPh>
    <rPh sb="9" eb="10">
      <t>ホカ</t>
    </rPh>
    <rPh sb="11" eb="13">
      <t>シセツ</t>
    </rPh>
    <rPh sb="14" eb="17">
      <t>ジギョウショ</t>
    </rPh>
    <rPh sb="21" eb="23">
      <t>ハイブン</t>
    </rPh>
    <phoneticPr fontId="1"/>
  </si>
  <si>
    <t>①</t>
    <phoneticPr fontId="1"/>
  </si>
  <si>
    <t>他の施設・事業所への拠出見込額</t>
    <rPh sb="0" eb="1">
      <t>タ</t>
    </rPh>
    <rPh sb="2" eb="4">
      <t>シセツ</t>
    </rPh>
    <rPh sb="5" eb="8">
      <t>ジギョウショ</t>
    </rPh>
    <rPh sb="10" eb="12">
      <t>キョシュツ</t>
    </rPh>
    <rPh sb="12" eb="14">
      <t>ミコミ</t>
    </rPh>
    <rPh sb="14" eb="15">
      <t>ガク</t>
    </rPh>
    <phoneticPr fontId="1"/>
  </si>
  <si>
    <t>（拠出上限額）</t>
    <rPh sb="1" eb="3">
      <t>キョシュツ</t>
    </rPh>
    <rPh sb="3" eb="6">
      <t>ジョウゲンガク</t>
    </rPh>
    <phoneticPr fontId="1"/>
  </si>
  <si>
    <t>②</t>
    <phoneticPr fontId="1"/>
  </si>
  <si>
    <t>他の施設・事業所からの受入見込額</t>
    <rPh sb="0" eb="1">
      <t>タ</t>
    </rPh>
    <rPh sb="2" eb="4">
      <t>シセツ</t>
    </rPh>
    <rPh sb="5" eb="8">
      <t>ジギョウショ</t>
    </rPh>
    <rPh sb="11" eb="13">
      <t>ウケイ</t>
    </rPh>
    <rPh sb="13" eb="15">
      <t>ミコミ</t>
    </rPh>
    <rPh sb="15" eb="16">
      <t>ガク</t>
    </rPh>
    <phoneticPr fontId="1"/>
  </si>
  <si>
    <t>法人間配分後の加算見込額</t>
    <rPh sb="0" eb="2">
      <t>ホウジン</t>
    </rPh>
    <rPh sb="2" eb="3">
      <t>カン</t>
    </rPh>
    <rPh sb="3" eb="5">
      <t>ハイブン</t>
    </rPh>
    <rPh sb="5" eb="6">
      <t>ゴ</t>
    </rPh>
    <rPh sb="7" eb="9">
      <t>カサン</t>
    </rPh>
    <rPh sb="9" eb="11">
      <t>ミコミ</t>
    </rPh>
    <rPh sb="11" eb="12">
      <t>ガク</t>
    </rPh>
    <phoneticPr fontId="1"/>
  </si>
  <si>
    <t>②</t>
    <phoneticPr fontId="1"/>
  </si>
  <si>
    <t>賃金改善額</t>
    <rPh sb="0" eb="2">
      <t>チンギン</t>
    </rPh>
    <rPh sb="2" eb="4">
      <t>カイゼン</t>
    </rPh>
    <rPh sb="4" eb="5">
      <t>ガク</t>
    </rPh>
    <phoneticPr fontId="1"/>
  </si>
  <si>
    <t>上記改善に伴う法定福利費等の事業主負担分の増</t>
    <rPh sb="0" eb="2">
      <t>ジョウキ</t>
    </rPh>
    <rPh sb="2" eb="4">
      <t>カイゼン</t>
    </rPh>
    <rPh sb="5" eb="6">
      <t>トモナ</t>
    </rPh>
    <rPh sb="7" eb="9">
      <t>ホウテイ</t>
    </rPh>
    <rPh sb="9" eb="11">
      <t>フクリ</t>
    </rPh>
    <rPh sb="11" eb="12">
      <t>ヒ</t>
    </rPh>
    <rPh sb="12" eb="13">
      <t>トウ</t>
    </rPh>
    <rPh sb="14" eb="17">
      <t>ジギョウヌシ</t>
    </rPh>
    <rPh sb="17" eb="19">
      <t>フタン</t>
    </rPh>
    <rPh sb="19" eb="20">
      <t>ブン</t>
    </rPh>
    <rPh sb="21" eb="22">
      <t>ゾウ</t>
    </rPh>
    <phoneticPr fontId="1"/>
  </si>
  <si>
    <t>賃金改善見込額</t>
    <phoneticPr fontId="1"/>
  </si>
  <si>
    <t>①</t>
    <phoneticPr fontId="1"/>
  </si>
  <si>
    <t>※１</t>
    <phoneticPr fontId="1"/>
  </si>
  <si>
    <t>③</t>
    <phoneticPr fontId="1"/>
  </si>
  <si>
    <t>②</t>
    <phoneticPr fontId="1"/>
  </si>
  <si>
    <t>上記改善に伴う法定福利費等の事業主負担分の増　</t>
    <phoneticPr fontId="1"/>
  </si>
  <si>
    <t>合計（賃金改善見込総額）</t>
    <phoneticPr fontId="1"/>
  </si>
  <si>
    <t>×</t>
    <phoneticPr fontId="1"/>
  </si>
  <si>
    <t>×</t>
    <phoneticPr fontId="1"/>
  </si>
  <si>
    <t>＝</t>
    <phoneticPr fontId="1"/>
  </si>
  <si>
    <t>×</t>
    <phoneticPr fontId="1"/>
  </si>
  <si>
    <t>＝</t>
    <phoneticPr fontId="1"/>
  </si>
  <si>
    <t>×</t>
    <phoneticPr fontId="1"/>
  </si>
  <si>
    <t>月</t>
    <phoneticPr fontId="1"/>
  </si>
  <si>
    <t>×</t>
    <phoneticPr fontId="1"/>
  </si>
  <si>
    <t>＝</t>
    <phoneticPr fontId="1"/>
  </si>
  <si>
    <t>月</t>
    <phoneticPr fontId="1"/>
  </si>
  <si>
    <t>○○○リーダー</t>
    <phoneticPr fontId="1"/>
  </si>
  <si>
    <t>△△△リーダー</t>
    <phoneticPr fontId="1"/>
  </si>
  <si>
    <t>＝</t>
    <phoneticPr fontId="1"/>
  </si>
  <si>
    <t>×</t>
    <phoneticPr fontId="1"/>
  </si>
  <si>
    <t>＝</t>
    <phoneticPr fontId="1"/>
  </si>
  <si>
    <t>　法定福利費等の事業主負担増加額を含み、処遇改善等加算Ⅰによる賃金改善額を除く。（３）（４）において同じ。</t>
    <rPh sb="1" eb="3">
      <t>ホウテイ</t>
    </rPh>
    <rPh sb="3" eb="5">
      <t>フクリ</t>
    </rPh>
    <rPh sb="5" eb="6">
      <t>ヒ</t>
    </rPh>
    <rPh sb="6" eb="7">
      <t>トウ</t>
    </rPh>
    <rPh sb="8" eb="11">
      <t>ジギョウヌシ</t>
    </rPh>
    <rPh sb="11" eb="13">
      <t>フタン</t>
    </rPh>
    <rPh sb="13" eb="15">
      <t>ゾウカ</t>
    </rPh>
    <rPh sb="15" eb="16">
      <t>ガク</t>
    </rPh>
    <rPh sb="17" eb="18">
      <t>フク</t>
    </rPh>
    <rPh sb="20" eb="22">
      <t>ショグウ</t>
    </rPh>
    <rPh sb="22" eb="24">
      <t>カイゼン</t>
    </rPh>
    <rPh sb="24" eb="25">
      <t>トウ</t>
    </rPh>
    <rPh sb="25" eb="27">
      <t>カサン</t>
    </rPh>
    <rPh sb="31" eb="33">
      <t>チンギン</t>
    </rPh>
    <rPh sb="33" eb="35">
      <t>カイゼン</t>
    </rPh>
    <rPh sb="35" eb="36">
      <t>ガク</t>
    </rPh>
    <rPh sb="37" eb="38">
      <t>ノゾ</t>
    </rPh>
    <rPh sb="50" eb="51">
      <t>オナ</t>
    </rPh>
    <phoneticPr fontId="1"/>
  </si>
  <si>
    <t>（３）副主任保育士等に係る賃金改善について</t>
    <phoneticPr fontId="1"/>
  </si>
  <si>
    <t>（４）職務分野別リーダー等に係る賃金改善について</t>
    <rPh sb="3" eb="5">
      <t>ショクム</t>
    </rPh>
    <rPh sb="5" eb="7">
      <t>ブンヤ</t>
    </rPh>
    <rPh sb="7" eb="8">
      <t>ベツ</t>
    </rPh>
    <rPh sb="12" eb="13">
      <t>トウ</t>
    </rPh>
    <rPh sb="14" eb="15">
      <t>カカ</t>
    </rPh>
    <rPh sb="16" eb="18">
      <t>チンギン</t>
    </rPh>
    <rPh sb="18" eb="20">
      <t>カイゼン</t>
    </rPh>
    <phoneticPr fontId="1"/>
  </si>
  <si>
    <t>（４）　職務分野別リーダー等に係る賃金改善について（内訳）</t>
    <rPh sb="4" eb="6">
      <t>ショクム</t>
    </rPh>
    <rPh sb="6" eb="8">
      <t>ブンヤ</t>
    </rPh>
    <rPh sb="8" eb="9">
      <t>ベツ</t>
    </rPh>
    <rPh sb="13" eb="14">
      <t>トウ</t>
    </rPh>
    <rPh sb="15" eb="16">
      <t>カカ</t>
    </rPh>
    <rPh sb="17" eb="19">
      <t>チンギン</t>
    </rPh>
    <rPh sb="19" eb="21">
      <t>カイゼン</t>
    </rPh>
    <rPh sb="26" eb="28">
      <t>ウチワケ</t>
    </rPh>
    <phoneticPr fontId="1"/>
  </si>
  <si>
    <t xml:space="preserve">   記載例に従って、下記の表に記載すること（経験年数・職名・職種・改善する給与項目、算出方法が同じ場合には、まとめて記載すること）。</t>
    <rPh sb="3" eb="5">
      <t>キサイ</t>
    </rPh>
    <rPh sb="5" eb="6">
      <t>レイ</t>
    </rPh>
    <rPh sb="7" eb="8">
      <t>シタガ</t>
    </rPh>
    <rPh sb="11" eb="13">
      <t>カキ</t>
    </rPh>
    <rPh sb="14" eb="15">
      <t>ヒョウ</t>
    </rPh>
    <rPh sb="16" eb="18">
      <t>キサイ</t>
    </rPh>
    <rPh sb="23" eb="25">
      <t>ケイケン</t>
    </rPh>
    <rPh sb="25" eb="27">
      <t>ネンスウ</t>
    </rPh>
    <rPh sb="28" eb="30">
      <t>ショクメイ</t>
    </rPh>
    <rPh sb="31" eb="33">
      <t>ショクシュ</t>
    </rPh>
    <rPh sb="34" eb="36">
      <t>カイゼン</t>
    </rPh>
    <rPh sb="38" eb="40">
      <t>キュウヨ</t>
    </rPh>
    <rPh sb="40" eb="42">
      <t>コウモク</t>
    </rPh>
    <rPh sb="43" eb="45">
      <t>サンシュツ</t>
    </rPh>
    <rPh sb="45" eb="47">
      <t>ホウホウ</t>
    </rPh>
    <rPh sb="48" eb="49">
      <t>オナ</t>
    </rPh>
    <rPh sb="50" eb="52">
      <t>バアイ</t>
    </rPh>
    <rPh sb="59" eb="61">
      <t>キサイ</t>
    </rPh>
    <phoneticPr fontId="1"/>
  </si>
  <si>
    <t>※国と市の合計が月額４万円以下になること。</t>
    <rPh sb="1" eb="2">
      <t>クニ</t>
    </rPh>
    <rPh sb="3" eb="4">
      <t>シ</t>
    </rPh>
    <rPh sb="5" eb="7">
      <t>ゴウケイ</t>
    </rPh>
    <rPh sb="8" eb="10">
      <t>ゲツガク</t>
    </rPh>
    <rPh sb="11" eb="15">
      <t>マンエンイカ</t>
    </rPh>
    <phoneticPr fontId="1"/>
  </si>
  <si>
    <t>（３）　副主任保育士等に係る賃金改善について（内訳）</t>
    <rPh sb="4" eb="7">
      <t>フクシュニン</t>
    </rPh>
    <rPh sb="7" eb="10">
      <t>ホイクシ</t>
    </rPh>
    <rPh sb="10" eb="11">
      <t>トウ</t>
    </rPh>
    <rPh sb="12" eb="13">
      <t>カカ</t>
    </rPh>
    <rPh sb="14" eb="16">
      <t>チンギン</t>
    </rPh>
    <rPh sb="16" eb="18">
      <t>カイゼン</t>
    </rPh>
    <rPh sb="23" eb="25">
      <t>ウチワケ</t>
    </rPh>
    <phoneticPr fontId="1"/>
  </si>
  <si>
    <t>賃金改善計画書 （処遇改善等加算Ⅱ及び職員処遇改善費）（2019年度）</t>
    <rPh sb="0" eb="2">
      <t>チンギン</t>
    </rPh>
    <rPh sb="2" eb="4">
      <t>カイゼン</t>
    </rPh>
    <rPh sb="4" eb="7">
      <t>ケイカクショ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32" eb="34">
      <t>ネンド</t>
    </rPh>
    <phoneticPr fontId="1"/>
  </si>
  <si>
    <t>保育所</t>
    <rPh sb="0" eb="2">
      <t>ホイク</t>
    </rPh>
    <rPh sb="2" eb="3">
      <t>ショ</t>
    </rPh>
    <phoneticPr fontId="1"/>
  </si>
  <si>
    <t>認定こども園</t>
    <rPh sb="0" eb="2">
      <t>ニンテイ</t>
    </rPh>
    <rPh sb="5" eb="6">
      <t>エン</t>
    </rPh>
    <phoneticPr fontId="1"/>
  </si>
  <si>
    <t>幼稚園</t>
    <rPh sb="0" eb="3">
      <t>ヨウチエン</t>
    </rPh>
    <phoneticPr fontId="1"/>
  </si>
  <si>
    <t>小規模保育事業</t>
    <rPh sb="0" eb="3">
      <t>ショウキボ</t>
    </rPh>
    <rPh sb="3" eb="5">
      <t>ホイク</t>
    </rPh>
    <rPh sb="5" eb="7">
      <t>ジギョウ</t>
    </rPh>
    <phoneticPr fontId="1"/>
  </si>
  <si>
    <t>家庭的保育事業</t>
    <rPh sb="0" eb="3">
      <t>カテイテキ</t>
    </rPh>
    <rPh sb="3" eb="5">
      <t>ホイク</t>
    </rPh>
    <rPh sb="5" eb="7">
      <t>ジギョウ</t>
    </rPh>
    <phoneticPr fontId="1"/>
  </si>
  <si>
    <t>事業所内保育事業</t>
    <rPh sb="0" eb="3">
      <t>ジギョウショ</t>
    </rPh>
    <rPh sb="3" eb="4">
      <t>ナイ</t>
    </rPh>
    <rPh sb="4" eb="6">
      <t>ホイク</t>
    </rPh>
    <rPh sb="6" eb="8">
      <t>ジギョウ</t>
    </rPh>
    <phoneticPr fontId="1"/>
  </si>
  <si>
    <t>人数A</t>
    <rPh sb="0" eb="2">
      <t>ニンズウ</t>
    </rPh>
    <phoneticPr fontId="1"/>
  </si>
  <si>
    <t>人数B</t>
    <rPh sb="0" eb="2">
      <t>ニンズウ</t>
    </rPh>
    <phoneticPr fontId="1"/>
  </si>
  <si>
    <t>賃金改善確認書（2019年度）</t>
    <rPh sb="0" eb="2">
      <t>チンギン</t>
    </rPh>
    <rPh sb="2" eb="4">
      <t>カイゼン</t>
    </rPh>
    <rPh sb="4" eb="7">
      <t>カクニンショ</t>
    </rPh>
    <rPh sb="12" eb="13">
      <t>ネン</t>
    </rPh>
    <rPh sb="13" eb="14">
      <t>ド</t>
    </rPh>
    <phoneticPr fontId="1"/>
  </si>
  <si>
    <t>実施計画時氏名（自署）</t>
    <rPh sb="0" eb="2">
      <t>ジッシ</t>
    </rPh>
    <rPh sb="2" eb="4">
      <t>ケイカク</t>
    </rPh>
    <rPh sb="4" eb="5">
      <t>ジ</t>
    </rPh>
    <rPh sb="5" eb="7">
      <t>シメイ</t>
    </rPh>
    <rPh sb="8" eb="10">
      <t>ジショ</t>
    </rPh>
    <phoneticPr fontId="1"/>
  </si>
  <si>
    <t>実績報告時氏名（自署）</t>
    <rPh sb="0" eb="2">
      <t>ジッセキ</t>
    </rPh>
    <rPh sb="2" eb="4">
      <t>ホウコク</t>
    </rPh>
    <rPh sb="4" eb="5">
      <t>ジ</t>
    </rPh>
    <rPh sb="5" eb="7">
      <t>シメイ</t>
    </rPh>
    <rPh sb="8" eb="10">
      <t>ジショ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</si>
</sst>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quot;人&quot;"/>
    <numFmt numFmtId="178" formatCode="0;\-0;;@"/>
    <numFmt numFmtId="179" formatCode="yyyy&quot;年&quot;m&quot;月&quot;d&quot;日&quot;;@"/>
    <numFmt numFmtId="180" formatCode="#"/>
  </numFmts>
  <fonts count="2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6"/>
      <name val="ＭＳ Ｐ明朝"/>
      <family val="1"/>
      <charset val="128"/>
    </font>
    <font>
      <sz val="18"/>
      <name val="ＭＳ Ｐ明朝"/>
      <family val="1"/>
      <charset val="128"/>
    </font>
    <font>
      <sz val="11"/>
      <color theme="1"/>
      <name val="ＭＳ Ｐゴシック"/>
      <family val="2"/>
      <charset val="128"/>
      <scheme val="minor"/>
    </font>
    <font>
      <sz val="6"/>
      <name val="ＭＳ Ｐ明朝"/>
      <family val="1"/>
      <charset val="128"/>
    </font>
    <font>
      <strike/>
      <sz val="11"/>
      <color rgb="FFFF0000"/>
      <name val="ＭＳ Ｐ明朝"/>
      <family val="1"/>
      <charset val="128"/>
    </font>
    <font>
      <sz val="12"/>
      <name val="ＭＳ Ｐ明朝"/>
      <family val="1"/>
      <charset val="128"/>
    </font>
    <font>
      <u/>
      <sz val="12"/>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s>
  <borders count="7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bottom style="thin">
        <color auto="1"/>
      </bottom>
      <diagonal/>
    </border>
    <border>
      <left/>
      <right style="medium">
        <color indexed="64"/>
      </right>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auto="1"/>
      </right>
      <top style="hair">
        <color auto="1"/>
      </top>
      <bottom style="thin">
        <color auto="1"/>
      </bottom>
      <diagonal/>
    </border>
    <border>
      <left/>
      <right style="dotted">
        <color indexed="64"/>
      </right>
      <top/>
      <bottom/>
      <diagonal/>
    </border>
    <border>
      <left style="hair">
        <color auto="1"/>
      </left>
      <right/>
      <top style="hair">
        <color auto="1"/>
      </top>
      <bottom style="thin">
        <color auto="1"/>
      </bottom>
      <diagonal/>
    </border>
    <border>
      <left style="thin">
        <color auto="1"/>
      </left>
      <right style="double">
        <color auto="1"/>
      </right>
      <top style="thin">
        <color auto="1"/>
      </top>
      <bottom style="thin">
        <color auto="1"/>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dotted">
        <color indexed="64"/>
      </right>
      <top/>
      <bottom style="thin">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style="thin">
        <color indexed="64"/>
      </bottom>
      <diagonal/>
    </border>
    <border>
      <left style="thin">
        <color auto="1"/>
      </left>
      <right style="double">
        <color auto="1"/>
      </right>
      <top style="thin">
        <color auto="1"/>
      </top>
      <bottom/>
      <diagonal/>
    </border>
    <border>
      <left style="thin">
        <color auto="1"/>
      </left>
      <right/>
      <top style="hair">
        <color auto="1"/>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auto="1"/>
      </left>
      <right/>
      <top style="thin">
        <color auto="1"/>
      </top>
      <bottom style="dotted">
        <color indexed="64"/>
      </bottom>
      <diagonal/>
    </border>
    <border>
      <left/>
      <right/>
      <top/>
      <bottom style="dotted">
        <color indexed="64"/>
      </bottom>
      <diagonal/>
    </border>
    <border>
      <left style="thin">
        <color auto="1"/>
      </left>
      <right/>
      <top/>
      <bottom style="dotted">
        <color indexed="64"/>
      </bottom>
      <diagonal/>
    </border>
    <border>
      <left/>
      <right style="thin">
        <color indexed="64"/>
      </right>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right/>
      <top style="dotted">
        <color indexed="64"/>
      </top>
      <bottom style="hair">
        <color auto="1"/>
      </bottom>
      <diagonal/>
    </border>
    <border>
      <left/>
      <right style="thin">
        <color auto="1"/>
      </right>
      <top style="dotted">
        <color indexed="64"/>
      </top>
      <bottom style="hair">
        <color auto="1"/>
      </bottom>
      <diagonal/>
    </border>
    <border>
      <left style="thin">
        <color auto="1"/>
      </left>
      <right/>
      <top style="dotted">
        <color indexed="64"/>
      </top>
      <bottom style="hair">
        <color auto="1"/>
      </bottom>
      <diagonal/>
    </border>
    <border>
      <left style="thin">
        <color auto="1"/>
      </left>
      <right/>
      <top style="dashed">
        <color indexed="64"/>
      </top>
      <bottom style="dotted">
        <color indexed="64"/>
      </bottom>
      <diagonal/>
    </border>
    <border>
      <left/>
      <right/>
      <top style="dashed">
        <color indexed="64"/>
      </top>
      <bottom style="dotted">
        <color indexed="64"/>
      </bottom>
      <diagonal/>
    </border>
    <border>
      <left/>
      <right style="thin">
        <color auto="1"/>
      </right>
      <top style="dashed">
        <color indexed="64"/>
      </top>
      <bottom style="dotted">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uble">
        <color auto="1"/>
      </left>
      <right/>
      <top/>
      <bottom/>
      <diagonal/>
    </border>
  </borders>
  <cellStyleXfs count="27">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38" fontId="16" fillId="0" borderId="0" applyFont="0" applyFill="0" applyBorder="0" applyAlignment="0" applyProtection="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330">
    <xf numFmtId="0" fontId="0" fillId="0" borderId="0" xfId="0">
      <alignment vertical="center"/>
    </xf>
    <xf numFmtId="0" fontId="10" fillId="2" borderId="0" xfId="0" applyFont="1" applyFill="1">
      <alignment vertical="center"/>
    </xf>
    <xf numFmtId="0" fontId="13" fillId="2" borderId="0" xfId="0" applyFont="1" applyFill="1" applyAlignment="1">
      <alignment horizontal="center" vertical="center"/>
    </xf>
    <xf numFmtId="0" fontId="10" fillId="2" borderId="0" xfId="0" applyFont="1" applyFill="1" applyBorder="1">
      <alignment vertical="center"/>
    </xf>
    <xf numFmtId="0" fontId="10" fillId="2" borderId="2" xfId="0" applyFont="1" applyFill="1" applyBorder="1" applyAlignment="1">
      <alignment vertical="center"/>
    </xf>
    <xf numFmtId="0" fontId="10" fillId="2" borderId="18" xfId="0" applyFont="1" applyFill="1" applyBorder="1">
      <alignment vertical="center"/>
    </xf>
    <xf numFmtId="0" fontId="10" fillId="2" borderId="3" xfId="0" applyFont="1" applyFill="1" applyBorder="1">
      <alignment vertical="center"/>
    </xf>
    <xf numFmtId="0" fontId="10" fillId="2" borderId="16" xfId="0" applyFont="1" applyFill="1" applyBorder="1" applyAlignment="1">
      <alignment vertical="center"/>
    </xf>
    <xf numFmtId="0" fontId="10" fillId="2" borderId="18" xfId="0" applyFont="1" applyFill="1" applyBorder="1" applyAlignment="1">
      <alignment vertical="center"/>
    </xf>
    <xf numFmtId="0" fontId="10" fillId="2" borderId="54" xfId="0" applyFont="1" applyFill="1" applyBorder="1">
      <alignment vertical="center"/>
    </xf>
    <xf numFmtId="0" fontId="10" fillId="2" borderId="52" xfId="0" applyFont="1" applyFill="1" applyBorder="1">
      <alignment vertical="center"/>
    </xf>
    <xf numFmtId="0" fontId="10" fillId="2" borderId="31" xfId="0" applyFont="1" applyFill="1" applyBorder="1">
      <alignment vertical="center"/>
    </xf>
    <xf numFmtId="0" fontId="10" fillId="2" borderId="29" xfId="0" applyFont="1" applyFill="1" applyBorder="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176" fontId="10" fillId="2" borderId="5" xfId="0" applyNumberFormat="1" applyFont="1" applyFill="1" applyBorder="1" applyAlignment="1">
      <alignment vertical="center"/>
    </xf>
    <xf numFmtId="176" fontId="10" fillId="2" borderId="6" xfId="0" applyNumberFormat="1" applyFont="1" applyFill="1" applyBorder="1" applyAlignment="1">
      <alignment vertical="center"/>
    </xf>
    <xf numFmtId="0" fontId="10" fillId="2" borderId="19" xfId="0" applyFont="1" applyFill="1" applyBorder="1">
      <alignment vertical="center"/>
    </xf>
    <xf numFmtId="0" fontId="10" fillId="2" borderId="0" xfId="0" applyFont="1" applyFill="1" applyBorder="1" applyAlignment="1">
      <alignment vertical="center"/>
    </xf>
    <xf numFmtId="0" fontId="10" fillId="2" borderId="3" xfId="0" applyFont="1" applyFill="1" applyBorder="1" applyAlignment="1">
      <alignment vertical="center"/>
    </xf>
    <xf numFmtId="0" fontId="10" fillId="2" borderId="17" xfId="0" applyFont="1" applyFill="1" applyBorder="1" applyAlignment="1">
      <alignment vertical="center"/>
    </xf>
    <xf numFmtId="0" fontId="10" fillId="2" borderId="19" xfId="0" applyFont="1" applyFill="1" applyBorder="1" applyAlignment="1">
      <alignment vertical="center"/>
    </xf>
    <xf numFmtId="0" fontId="10" fillId="2" borderId="1" xfId="0" applyFont="1" applyFill="1" applyBorder="1" applyAlignment="1">
      <alignment horizontal="center" vertical="center"/>
    </xf>
    <xf numFmtId="0" fontId="10" fillId="2" borderId="30" xfId="0" applyFont="1" applyFill="1" applyBorder="1" applyAlignment="1">
      <alignment vertical="center"/>
    </xf>
    <xf numFmtId="0" fontId="10" fillId="2" borderId="49" xfId="0" applyFont="1" applyFill="1" applyBorder="1" applyAlignment="1">
      <alignment vertical="center"/>
    </xf>
    <xf numFmtId="0" fontId="10" fillId="2" borderId="28"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30" xfId="0" applyFont="1" applyFill="1" applyBorder="1" applyAlignment="1">
      <alignment horizontal="left" vertical="center"/>
    </xf>
    <xf numFmtId="0" fontId="10" fillId="2" borderId="49" xfId="0" applyFont="1" applyFill="1" applyBorder="1" applyAlignment="1">
      <alignment horizontal="left" vertical="center"/>
    </xf>
    <xf numFmtId="176" fontId="10" fillId="2" borderId="2" xfId="0" applyNumberFormat="1" applyFont="1" applyFill="1" applyBorder="1" applyAlignment="1">
      <alignment vertical="center"/>
    </xf>
    <xf numFmtId="176" fontId="10" fillId="2" borderId="9" xfId="0" applyNumberFormat="1" applyFont="1" applyFill="1" applyBorder="1" applyAlignment="1">
      <alignment vertical="center"/>
    </xf>
    <xf numFmtId="0" fontId="18" fillId="2" borderId="0" xfId="0" applyFont="1" applyFill="1">
      <alignment vertical="center"/>
    </xf>
    <xf numFmtId="0" fontId="10" fillId="2" borderId="18" xfId="0" applyFont="1" applyFill="1" applyBorder="1" applyAlignment="1">
      <alignment horizontal="left" vertical="center"/>
    </xf>
    <xf numFmtId="0" fontId="10" fillId="2" borderId="28" xfId="0" applyFont="1" applyFill="1" applyBorder="1" applyAlignment="1">
      <alignment vertical="center"/>
    </xf>
    <xf numFmtId="0" fontId="10" fillId="2" borderId="27" xfId="0" applyFont="1" applyFill="1" applyBorder="1" applyAlignment="1">
      <alignment vertical="center"/>
    </xf>
    <xf numFmtId="0" fontId="10" fillId="2" borderId="60" xfId="0" applyFont="1" applyFill="1" applyBorder="1" applyAlignment="1">
      <alignment vertical="center"/>
    </xf>
    <xf numFmtId="0" fontId="10" fillId="2" borderId="61" xfId="0" applyFont="1" applyFill="1" applyBorder="1" applyAlignment="1">
      <alignment vertical="center"/>
    </xf>
    <xf numFmtId="0" fontId="10" fillId="2" borderId="62" xfId="0" applyFont="1" applyFill="1" applyBorder="1" applyAlignment="1">
      <alignment vertical="center"/>
    </xf>
    <xf numFmtId="0" fontId="10" fillId="2" borderId="64" xfId="0" applyFont="1" applyFill="1" applyBorder="1" applyAlignment="1">
      <alignment vertical="center"/>
    </xf>
    <xf numFmtId="0" fontId="10" fillId="2" borderId="63" xfId="0" applyFont="1" applyFill="1" applyBorder="1" applyAlignment="1">
      <alignment vertical="center"/>
    </xf>
    <xf numFmtId="0" fontId="10" fillId="2" borderId="65" xfId="0" applyFont="1" applyFill="1" applyBorder="1" applyAlignment="1">
      <alignment vertical="center"/>
    </xf>
    <xf numFmtId="0" fontId="10" fillId="2" borderId="60" xfId="0" applyFont="1" applyFill="1" applyBorder="1" applyAlignment="1">
      <alignment horizontal="left" vertical="center"/>
    </xf>
    <xf numFmtId="0" fontId="10" fillId="2" borderId="62" xfId="0" applyFont="1" applyFill="1" applyBorder="1" applyAlignment="1">
      <alignment horizontal="left" vertical="center"/>
    </xf>
    <xf numFmtId="0" fontId="10" fillId="2" borderId="64" xfId="0" applyFont="1" applyFill="1" applyBorder="1" applyAlignment="1">
      <alignment horizontal="left" vertical="center"/>
    </xf>
    <xf numFmtId="0" fontId="10" fillId="2" borderId="65" xfId="0" applyFont="1" applyFill="1" applyBorder="1" applyAlignment="1">
      <alignment horizontal="left" vertical="center"/>
    </xf>
    <xf numFmtId="0" fontId="10" fillId="2" borderId="25" xfId="0" applyFont="1" applyFill="1" applyBorder="1" applyAlignment="1">
      <alignment horizontal="left" vertical="center"/>
    </xf>
    <xf numFmtId="0" fontId="10" fillId="0" borderId="0" xfId="0" applyFont="1" applyFill="1">
      <alignment vertical="center"/>
    </xf>
    <xf numFmtId="0" fontId="10" fillId="2" borderId="39" xfId="3" applyFont="1" applyFill="1" applyBorder="1" applyAlignment="1" applyProtection="1">
      <alignment vertical="center" shrinkToFit="1"/>
    </xf>
    <xf numFmtId="0" fontId="11" fillId="2" borderId="41" xfId="0" applyNumberFormat="1" applyFont="1" applyFill="1" applyBorder="1" applyAlignment="1" applyProtection="1">
      <alignment vertical="center" shrinkToFit="1"/>
      <protection locked="0"/>
    </xf>
    <xf numFmtId="0" fontId="11" fillId="2" borderId="19" xfId="0" applyNumberFormat="1" applyFont="1" applyFill="1" applyBorder="1" applyAlignment="1" applyProtection="1">
      <alignment vertical="center" shrinkToFit="1"/>
      <protection locked="0"/>
    </xf>
    <xf numFmtId="180" fontId="10" fillId="2" borderId="39" xfId="3" applyNumberFormat="1" applyFont="1" applyFill="1" applyBorder="1" applyAlignment="1" applyProtection="1">
      <alignment vertical="center" shrinkToFit="1"/>
    </xf>
    <xf numFmtId="0" fontId="10" fillId="2" borderId="4" xfId="0" applyFont="1" applyFill="1" applyBorder="1" applyProtection="1">
      <alignment vertical="center"/>
    </xf>
    <xf numFmtId="0" fontId="10" fillId="2" borderId="5" xfId="0" applyFont="1" applyFill="1" applyBorder="1" applyAlignment="1" applyProtection="1">
      <alignment vertical="center" shrinkToFit="1"/>
    </xf>
    <xf numFmtId="0" fontId="10" fillId="2" borderId="6" xfId="0" applyFont="1" applyFill="1" applyBorder="1" applyAlignment="1" applyProtection="1">
      <alignment vertical="center" shrinkToFit="1"/>
    </xf>
    <xf numFmtId="0" fontId="10" fillId="3" borderId="5" xfId="0" applyFont="1" applyFill="1" applyBorder="1" applyAlignment="1" applyProtection="1">
      <alignment vertical="center" shrinkToFit="1"/>
    </xf>
    <xf numFmtId="0" fontId="10" fillId="3" borderId="6" xfId="0" applyFont="1" applyFill="1" applyBorder="1" applyAlignment="1" applyProtection="1">
      <alignment vertical="center" shrinkToFit="1"/>
    </xf>
    <xf numFmtId="38" fontId="10" fillId="3" borderId="1" xfId="0" applyNumberFormat="1" applyFont="1" applyFill="1" applyBorder="1" applyAlignment="1" applyProtection="1">
      <alignment horizontal="right" vertical="center"/>
    </xf>
    <xf numFmtId="0" fontId="10" fillId="0" borderId="6" xfId="0" applyFont="1" applyFill="1" applyBorder="1" applyAlignment="1" applyProtection="1">
      <alignment vertical="center" shrinkToFit="1"/>
    </xf>
    <xf numFmtId="38" fontId="10" fillId="0" borderId="1" xfId="0" applyNumberFormat="1" applyFont="1" applyFill="1" applyBorder="1" applyAlignment="1" applyProtection="1">
      <alignment horizontal="right" vertical="center"/>
    </xf>
    <xf numFmtId="0" fontId="10" fillId="0" borderId="5" xfId="0" applyFont="1" applyFill="1" applyBorder="1" applyAlignment="1" applyProtection="1">
      <alignment vertical="center" shrinkToFit="1"/>
    </xf>
    <xf numFmtId="0" fontId="10" fillId="2" borderId="0" xfId="0" applyFont="1" applyFill="1" applyProtection="1">
      <alignment vertical="center"/>
    </xf>
    <xf numFmtId="0" fontId="10" fillId="0" borderId="0" xfId="0" applyFont="1" applyFill="1" applyProtection="1">
      <alignment vertical="center"/>
    </xf>
    <xf numFmtId="0" fontId="10" fillId="2" borderId="0" xfId="0" applyFont="1" applyFill="1" applyAlignment="1" applyProtection="1">
      <alignment vertical="center"/>
    </xf>
    <xf numFmtId="178" fontId="10" fillId="2" borderId="0" xfId="0" applyNumberFormat="1" applyFont="1" applyFill="1" applyAlignment="1" applyProtection="1">
      <alignment vertical="center"/>
    </xf>
    <xf numFmtId="38" fontId="10" fillId="0" borderId="0" xfId="0" applyNumberFormat="1" applyFont="1" applyFill="1" applyBorder="1" applyAlignment="1" applyProtection="1">
      <alignment horizontal="right" vertical="center"/>
    </xf>
    <xf numFmtId="0" fontId="19" fillId="2" borderId="0" xfId="13" applyFont="1" applyFill="1">
      <alignment vertical="center"/>
    </xf>
    <xf numFmtId="0" fontId="19" fillId="2" borderId="0" xfId="13" applyFont="1" applyFill="1" applyAlignment="1">
      <alignment vertical="center" shrinkToFit="1"/>
    </xf>
    <xf numFmtId="0" fontId="19" fillId="0" borderId="0" xfId="13" applyFont="1">
      <alignment vertical="center"/>
    </xf>
    <xf numFmtId="0" fontId="20" fillId="2" borderId="0" xfId="13" applyFont="1" applyFill="1" applyAlignment="1">
      <alignment horizontal="center" vertical="center"/>
    </xf>
    <xf numFmtId="0" fontId="20" fillId="2" borderId="0" xfId="13" applyFont="1" applyFill="1" applyAlignment="1">
      <alignment horizontal="center" vertical="center" shrinkToFit="1"/>
    </xf>
    <xf numFmtId="0" fontId="19" fillId="2" borderId="15" xfId="13" applyFont="1" applyFill="1" applyBorder="1" applyAlignment="1">
      <alignment horizontal="center" vertical="center"/>
    </xf>
    <xf numFmtId="0" fontId="19" fillId="2" borderId="47" xfId="13" applyFont="1" applyFill="1" applyBorder="1" applyAlignment="1">
      <alignment horizontal="center" vertical="center" shrinkToFit="1"/>
    </xf>
    <xf numFmtId="0" fontId="19" fillId="2" borderId="47" xfId="13" applyFont="1" applyFill="1" applyBorder="1" applyAlignment="1">
      <alignment horizontal="center" vertical="center" wrapText="1"/>
    </xf>
    <xf numFmtId="0" fontId="19" fillId="2" borderId="55" xfId="13" applyFont="1" applyFill="1" applyBorder="1" applyAlignment="1">
      <alignment horizontal="center" vertical="center"/>
    </xf>
    <xf numFmtId="0" fontId="19" fillId="0" borderId="13" xfId="13" applyFont="1" applyFill="1" applyBorder="1" applyAlignment="1" applyProtection="1">
      <alignment horizontal="center" vertical="center" shrinkToFit="1"/>
      <protection locked="0"/>
    </xf>
    <xf numFmtId="176" fontId="19" fillId="0" borderId="13" xfId="7" applyNumberFormat="1" applyFont="1" applyFill="1" applyBorder="1" applyAlignment="1" applyProtection="1">
      <alignment horizontal="center" vertical="center" shrinkToFit="1"/>
      <protection locked="0"/>
    </xf>
    <xf numFmtId="0" fontId="19" fillId="2" borderId="8" xfId="13" applyFont="1" applyFill="1" applyBorder="1" applyAlignment="1">
      <alignment horizontal="center" vertical="center"/>
    </xf>
    <xf numFmtId="0" fontId="19" fillId="0" borderId="1" xfId="13" applyFont="1" applyFill="1" applyBorder="1" applyAlignment="1" applyProtection="1">
      <alignment horizontal="center" vertical="center" shrinkToFit="1"/>
      <protection locked="0"/>
    </xf>
    <xf numFmtId="176" fontId="19" fillId="0" borderId="1" xfId="13" applyNumberFormat="1" applyFont="1" applyFill="1" applyBorder="1" applyAlignment="1" applyProtection="1">
      <alignment horizontal="center" vertical="center" shrinkToFit="1"/>
      <protection locked="0"/>
    </xf>
    <xf numFmtId="0" fontId="19" fillId="2" borderId="56" xfId="13" applyFont="1" applyFill="1" applyBorder="1" applyAlignment="1">
      <alignment horizontal="center" vertical="center"/>
    </xf>
    <xf numFmtId="0" fontId="19" fillId="0" borderId="57" xfId="13" applyFont="1" applyFill="1" applyBorder="1" applyAlignment="1" applyProtection="1">
      <alignment horizontal="center" vertical="center" shrinkToFit="1"/>
      <protection locked="0"/>
    </xf>
    <xf numFmtId="176" fontId="19" fillId="0" borderId="57" xfId="13" applyNumberFormat="1" applyFont="1" applyFill="1" applyBorder="1" applyAlignment="1" applyProtection="1">
      <alignment horizontal="center" vertical="center" shrinkToFit="1"/>
      <protection locked="0"/>
    </xf>
    <xf numFmtId="176" fontId="19" fillId="0" borderId="58" xfId="13" applyNumberFormat="1" applyFont="1" applyFill="1" applyBorder="1" applyAlignment="1">
      <alignment horizontal="center" vertical="center" shrinkToFit="1"/>
    </xf>
    <xf numFmtId="0" fontId="19" fillId="0" borderId="0" xfId="13" applyFont="1" applyAlignment="1">
      <alignment vertical="center" shrinkToFit="1"/>
    </xf>
    <xf numFmtId="0" fontId="10" fillId="2" borderId="16"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0" xfId="0" applyFont="1" applyFill="1" applyAlignment="1">
      <alignment horizontal="left" vertical="top" wrapText="1"/>
    </xf>
    <xf numFmtId="0" fontId="10" fillId="0" borderId="12"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0" fontId="10" fillId="0" borderId="18" xfId="0" applyFont="1" applyFill="1" applyBorder="1" applyAlignment="1" applyProtection="1">
      <alignment horizontal="center" vertical="center" shrinkToFit="1"/>
      <protection locked="0"/>
    </xf>
    <xf numFmtId="0" fontId="10" fillId="0" borderId="19"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wrapText="1" shrinkToFit="1"/>
    </xf>
    <xf numFmtId="0" fontId="17" fillId="2" borderId="1" xfId="0" applyFont="1" applyFill="1" applyBorder="1" applyAlignment="1">
      <alignment horizontal="center" vertical="center" shrinkToFit="1"/>
    </xf>
    <xf numFmtId="179" fontId="10" fillId="0" borderId="0" xfId="3" applyNumberFormat="1" applyFont="1" applyBorder="1" applyAlignment="1">
      <alignment horizontal="right" vertical="center"/>
    </xf>
    <xf numFmtId="0" fontId="10" fillId="2" borderId="1" xfId="0" applyFont="1" applyFill="1" applyBorder="1" applyAlignment="1">
      <alignment horizontal="center" vertical="center" shrinkToFit="1"/>
    </xf>
    <xf numFmtId="0" fontId="11" fillId="2" borderId="1"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6" xfId="0" applyFont="1" applyFill="1" applyBorder="1" applyAlignment="1">
      <alignment horizontal="center" vertical="center"/>
    </xf>
    <xf numFmtId="0" fontId="11" fillId="2" borderId="3" xfId="0" applyFont="1" applyFill="1" applyBorder="1" applyAlignment="1" applyProtection="1">
      <alignment horizontal="center" vertical="center" shrinkToFit="1"/>
      <protection locked="0"/>
    </xf>
    <xf numFmtId="0" fontId="9" fillId="2" borderId="12" xfId="0" applyFont="1" applyFill="1" applyBorder="1" applyAlignment="1" applyProtection="1">
      <alignment horizontal="right" vertical="center"/>
      <protection locked="0"/>
    </xf>
    <xf numFmtId="0" fontId="9" fillId="2" borderId="2" xfId="0" applyFont="1" applyFill="1" applyBorder="1" applyAlignment="1" applyProtection="1">
      <alignment horizontal="right" vertical="center"/>
      <protection locked="0"/>
    </xf>
    <xf numFmtId="0" fontId="9" fillId="2" borderId="40" xfId="0" applyFont="1" applyFill="1" applyBorder="1" applyAlignment="1" applyProtection="1">
      <alignment horizontal="right" vertical="center"/>
      <protection locked="0"/>
    </xf>
    <xf numFmtId="0" fontId="11" fillId="2" borderId="18"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9" fillId="2" borderId="9" xfId="0" applyFont="1" applyFill="1" applyBorder="1" applyAlignment="1" applyProtection="1">
      <alignment horizontal="right" vertical="center"/>
      <protection locked="0"/>
    </xf>
    <xf numFmtId="0" fontId="11" fillId="2" borderId="16" xfId="0" applyFont="1" applyFill="1" applyBorder="1" applyAlignment="1" applyProtection="1">
      <alignment horizontal="center" vertical="top"/>
      <protection locked="0"/>
    </xf>
    <xf numFmtId="0" fontId="11" fillId="2" borderId="0" xfId="0" applyFont="1" applyFill="1" applyBorder="1" applyAlignment="1" applyProtection="1">
      <alignment horizontal="center" vertical="top"/>
      <protection locked="0"/>
    </xf>
    <xf numFmtId="0" fontId="11" fillId="2" borderId="0" xfId="0" applyFont="1" applyFill="1" applyBorder="1" applyAlignment="1" applyProtection="1">
      <alignment horizontal="center" vertical="top" shrinkToFit="1"/>
      <protection locked="0"/>
    </xf>
    <xf numFmtId="0" fontId="11" fillId="2" borderId="42" xfId="0" applyFont="1" applyFill="1" applyBorder="1" applyAlignment="1" applyProtection="1">
      <alignment horizontal="center" vertical="top" shrinkToFit="1"/>
      <protection locked="0"/>
    </xf>
    <xf numFmtId="0" fontId="11" fillId="2" borderId="75" xfId="0" applyFont="1" applyFill="1" applyBorder="1" applyAlignment="1" applyProtection="1">
      <alignment horizontal="center" vertical="top"/>
      <protection locked="0"/>
    </xf>
    <xf numFmtId="0" fontId="11" fillId="2" borderId="17" xfId="0" applyFont="1" applyFill="1" applyBorder="1" applyAlignment="1" applyProtection="1">
      <alignment horizontal="center" vertical="top" shrinkToFit="1"/>
      <protection locked="0"/>
    </xf>
    <xf numFmtId="0" fontId="14" fillId="2" borderId="0" xfId="0" applyFont="1" applyFill="1" applyAlignment="1">
      <alignment horizontal="center" vertical="center"/>
    </xf>
    <xf numFmtId="180" fontId="10" fillId="2" borderId="43" xfId="3" applyNumberFormat="1" applyFont="1" applyFill="1" applyBorder="1" applyAlignment="1" applyProtection="1">
      <alignment horizontal="center" vertical="center" shrinkToFit="1"/>
    </xf>
    <xf numFmtId="180" fontId="10" fillId="2" borderId="36" xfId="3" applyNumberFormat="1" applyFont="1" applyFill="1" applyBorder="1" applyAlignment="1" applyProtection="1">
      <alignment horizontal="center" vertical="center" shrinkToFit="1"/>
    </xf>
    <xf numFmtId="0" fontId="9" fillId="2" borderId="12"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0"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3" xfId="0" applyFont="1" applyFill="1" applyBorder="1" applyAlignment="1">
      <alignment horizontal="left" vertical="top" wrapText="1" shrinkToFit="1"/>
    </xf>
    <xf numFmtId="0" fontId="10" fillId="2" borderId="33" xfId="0" applyFont="1" applyFill="1" applyBorder="1" applyAlignment="1">
      <alignment horizontal="center" vertical="center" shrinkToFit="1"/>
    </xf>
    <xf numFmtId="0" fontId="10" fillId="2" borderId="44"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180" fontId="10" fillId="2" borderId="20" xfId="0" applyNumberFormat="1" applyFont="1" applyFill="1" applyBorder="1" applyAlignment="1">
      <alignment horizontal="center" vertical="center" shrinkToFit="1"/>
    </xf>
    <xf numFmtId="180" fontId="10" fillId="2" borderId="44" xfId="0" applyNumberFormat="1"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38" xfId="0" applyFont="1" applyFill="1" applyBorder="1" applyAlignment="1">
      <alignment horizontal="center" vertical="center" shrinkToFit="1"/>
    </xf>
    <xf numFmtId="180" fontId="10" fillId="2" borderId="35" xfId="3" applyNumberFormat="1" applyFont="1" applyFill="1" applyBorder="1" applyAlignment="1" applyProtection="1">
      <alignment horizontal="center" vertical="center" shrinkToFit="1"/>
    </xf>
    <xf numFmtId="0" fontId="10" fillId="2" borderId="10"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180" fontId="10" fillId="2" borderId="4" xfId="0" applyNumberFormat="1" applyFont="1" applyFill="1" applyBorder="1" applyAlignment="1">
      <alignment horizontal="center" vertical="center" shrinkToFit="1"/>
    </xf>
    <xf numFmtId="180" fontId="10" fillId="2" borderId="5" xfId="0" applyNumberFormat="1" applyFont="1" applyFill="1" applyBorder="1" applyAlignment="1">
      <alignment horizontal="center" vertical="center" shrinkToFit="1"/>
    </xf>
    <xf numFmtId="180" fontId="10" fillId="2" borderId="11" xfId="0" applyNumberFormat="1" applyFont="1" applyFill="1" applyBorder="1" applyAlignment="1">
      <alignment horizontal="center" vertical="center" shrinkToFit="1"/>
    </xf>
    <xf numFmtId="0" fontId="10" fillId="2" borderId="48" xfId="0" applyFont="1" applyFill="1" applyBorder="1" applyAlignment="1">
      <alignment horizontal="center" vertical="center" shrinkToFit="1"/>
    </xf>
    <xf numFmtId="0" fontId="10" fillId="2" borderId="2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180" fontId="10" fillId="2" borderId="12" xfId="0" applyNumberFormat="1" applyFont="1" applyFill="1" applyBorder="1" applyAlignment="1">
      <alignment horizontal="center" vertical="center" shrinkToFit="1"/>
    </xf>
    <xf numFmtId="180" fontId="10" fillId="2" borderId="2" xfId="0" applyNumberFormat="1" applyFont="1" applyFill="1" applyBorder="1" applyAlignment="1">
      <alignment horizontal="center" vertical="center" shrinkToFit="1"/>
    </xf>
    <xf numFmtId="180" fontId="10" fillId="2" borderId="45" xfId="0" applyNumberFormat="1" applyFont="1" applyFill="1" applyBorder="1" applyAlignment="1">
      <alignment horizontal="center" vertical="center" shrinkToFit="1"/>
    </xf>
    <xf numFmtId="180" fontId="10" fillId="2" borderId="18" xfId="0" applyNumberFormat="1" applyFont="1" applyFill="1" applyBorder="1" applyAlignment="1">
      <alignment horizontal="center" vertical="center" shrinkToFit="1"/>
    </xf>
    <xf numFmtId="180" fontId="10" fillId="2" borderId="3" xfId="0" applyNumberFormat="1" applyFont="1" applyFill="1" applyBorder="1" applyAlignment="1">
      <alignment horizontal="center" vertical="center" shrinkToFit="1"/>
    </xf>
    <xf numFmtId="180" fontId="10" fillId="2" borderId="23" xfId="0" applyNumberFormat="1"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1" fillId="3" borderId="1" xfId="0" applyFont="1" applyFill="1" applyBorder="1" applyAlignment="1">
      <alignment horizontal="center" vertical="center" wrapText="1"/>
    </xf>
    <xf numFmtId="0" fontId="10" fillId="3" borderId="4" xfId="0" applyFont="1" applyFill="1" applyBorder="1" applyAlignment="1">
      <alignment horizontal="center" vertical="center" shrinkToFit="1"/>
    </xf>
    <xf numFmtId="0" fontId="10" fillId="3" borderId="1"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6" xfId="0" applyFont="1" applyFill="1" applyBorder="1" applyAlignment="1">
      <alignment horizontal="center" vertical="center"/>
    </xf>
    <xf numFmtId="0" fontId="10" fillId="2" borderId="12"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11" fillId="3" borderId="12"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19" xfId="0" applyFont="1" applyFill="1" applyBorder="1" applyAlignment="1">
      <alignment horizontal="center" vertical="center" shrinkToFit="1"/>
    </xf>
    <xf numFmtId="0" fontId="10" fillId="2" borderId="1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176" fontId="10" fillId="2" borderId="63" xfId="0" applyNumberFormat="1" applyFont="1" applyFill="1" applyBorder="1" applyAlignment="1">
      <alignment horizontal="center" vertical="center"/>
    </xf>
    <xf numFmtId="176" fontId="10" fillId="2" borderId="64" xfId="0" applyNumberFormat="1" applyFont="1" applyFill="1" applyBorder="1" applyAlignment="1">
      <alignment horizontal="center" vertical="center"/>
    </xf>
    <xf numFmtId="176" fontId="10" fillId="2" borderId="64" xfId="0" applyNumberFormat="1" applyFont="1" applyFill="1" applyBorder="1" applyAlignment="1">
      <alignment horizontal="right" vertical="center" indent="2"/>
    </xf>
    <xf numFmtId="176" fontId="10" fillId="2" borderId="65" xfId="0" applyNumberFormat="1" applyFont="1" applyFill="1" applyBorder="1" applyAlignment="1">
      <alignment horizontal="right" vertical="center" indent="2"/>
    </xf>
    <xf numFmtId="177" fontId="10" fillId="4" borderId="18" xfId="0" applyNumberFormat="1" applyFont="1" applyFill="1" applyBorder="1" applyAlignment="1" applyProtection="1">
      <alignment horizontal="right" vertical="center" indent="2"/>
      <protection locked="0"/>
    </xf>
    <xf numFmtId="177" fontId="10" fillId="4" borderId="3" xfId="0" applyNumberFormat="1" applyFont="1" applyFill="1" applyBorder="1" applyAlignment="1" applyProtection="1">
      <alignment horizontal="right" vertical="center" indent="2"/>
      <protection locked="0"/>
    </xf>
    <xf numFmtId="177" fontId="10" fillId="4" borderId="19" xfId="0" applyNumberFormat="1" applyFont="1" applyFill="1" applyBorder="1" applyAlignment="1" applyProtection="1">
      <alignment horizontal="right" vertical="center" indent="2"/>
      <protection locked="0"/>
    </xf>
    <xf numFmtId="176" fontId="10" fillId="2" borderId="59" xfId="0" applyNumberFormat="1" applyFont="1" applyFill="1" applyBorder="1" applyAlignment="1">
      <alignment horizontal="right" vertical="center" indent="2"/>
    </xf>
    <xf numFmtId="176" fontId="10" fillId="2" borderId="28" xfId="0" applyNumberFormat="1" applyFont="1" applyFill="1" applyBorder="1" applyAlignment="1">
      <alignment horizontal="right" vertical="center" indent="2"/>
    </xf>
    <xf numFmtId="176" fontId="10" fillId="2" borderId="27" xfId="0" applyNumberFormat="1" applyFont="1" applyFill="1" applyBorder="1" applyAlignment="1">
      <alignment horizontal="right" vertical="center" indent="2"/>
    </xf>
    <xf numFmtId="0" fontId="10" fillId="2" borderId="2" xfId="0" applyFont="1" applyFill="1" applyBorder="1" applyAlignment="1">
      <alignment horizontal="lef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176" fontId="10" fillId="2" borderId="12" xfId="0" applyNumberFormat="1" applyFont="1" applyFill="1" applyBorder="1" applyAlignment="1">
      <alignment horizontal="right" vertical="center" indent="2"/>
    </xf>
    <xf numFmtId="176" fontId="10" fillId="2" borderId="2" xfId="0" applyNumberFormat="1" applyFont="1" applyFill="1" applyBorder="1" applyAlignment="1">
      <alignment horizontal="right" vertical="center" indent="2"/>
    </xf>
    <xf numFmtId="176" fontId="10" fillId="2" borderId="9" xfId="0" applyNumberFormat="1" applyFont="1" applyFill="1" applyBorder="1" applyAlignment="1">
      <alignment horizontal="right" vertical="center" indent="2"/>
    </xf>
    <xf numFmtId="177" fontId="10" fillId="4" borderId="63" xfId="0" applyNumberFormat="1" applyFont="1" applyFill="1" applyBorder="1" applyAlignment="1" applyProtection="1">
      <alignment horizontal="right" vertical="center" indent="2"/>
      <protection locked="0"/>
    </xf>
    <xf numFmtId="177" fontId="10" fillId="4" borderId="64" xfId="0" applyNumberFormat="1" applyFont="1" applyFill="1" applyBorder="1" applyAlignment="1" applyProtection="1">
      <alignment horizontal="right" vertical="center" indent="2"/>
      <protection locked="0"/>
    </xf>
    <xf numFmtId="177" fontId="10" fillId="4" borderId="65" xfId="0" applyNumberFormat="1" applyFont="1" applyFill="1" applyBorder="1" applyAlignment="1" applyProtection="1">
      <alignment horizontal="right" vertical="center" indent="2"/>
      <protection locked="0"/>
    </xf>
    <xf numFmtId="0" fontId="10" fillId="2" borderId="3" xfId="0" applyFont="1" applyFill="1" applyBorder="1" applyAlignment="1">
      <alignment horizontal="left" vertical="center"/>
    </xf>
    <xf numFmtId="176" fontId="10" fillId="4" borderId="61" xfId="0" applyNumberFormat="1" applyFont="1" applyFill="1" applyBorder="1" applyAlignment="1" applyProtection="1">
      <alignment horizontal="right" vertical="center" indent="2"/>
      <protection locked="0"/>
    </xf>
    <xf numFmtId="176" fontId="10" fillId="4" borderId="60" xfId="0" applyNumberFormat="1" applyFont="1" applyFill="1" applyBorder="1" applyAlignment="1" applyProtection="1">
      <alignment horizontal="right" vertical="center" indent="2"/>
      <protection locked="0"/>
    </xf>
    <xf numFmtId="176" fontId="10" fillId="4" borderId="62" xfId="0" applyNumberFormat="1" applyFont="1" applyFill="1" applyBorder="1" applyAlignment="1" applyProtection="1">
      <alignment horizontal="right" vertical="center" indent="2"/>
      <protection locked="0"/>
    </xf>
    <xf numFmtId="176" fontId="10" fillId="4" borderId="18" xfId="0" applyNumberFormat="1" applyFont="1" applyFill="1" applyBorder="1" applyAlignment="1" applyProtection="1">
      <alignment horizontal="right" vertical="center" indent="2"/>
      <protection locked="0"/>
    </xf>
    <xf numFmtId="176" fontId="10" fillId="4" borderId="3" xfId="0" applyNumberFormat="1" applyFont="1" applyFill="1" applyBorder="1" applyAlignment="1" applyProtection="1">
      <alignment horizontal="right" vertical="center" indent="2"/>
      <protection locked="0"/>
    </xf>
    <xf numFmtId="176" fontId="10" fillId="4" borderId="19" xfId="0" applyNumberFormat="1" applyFont="1" applyFill="1" applyBorder="1" applyAlignment="1" applyProtection="1">
      <alignment horizontal="right" vertical="center" indent="2"/>
      <protection locked="0"/>
    </xf>
    <xf numFmtId="0" fontId="10" fillId="2" borderId="5" xfId="0" applyFont="1" applyFill="1" applyBorder="1" applyAlignment="1" applyProtection="1">
      <alignment horizontal="center" vertical="center" shrinkToFit="1"/>
    </xf>
    <xf numFmtId="0" fontId="10" fillId="4" borderId="5" xfId="0" applyFont="1" applyFill="1" applyBorder="1" applyAlignment="1" applyProtection="1">
      <alignment horizontal="center" vertical="center" shrinkToFit="1"/>
      <protection locked="0"/>
    </xf>
    <xf numFmtId="0" fontId="10" fillId="2"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0" xfId="0" applyFont="1" applyFill="1" applyAlignment="1">
      <alignment horizontal="left" vertical="center" wrapText="1"/>
    </xf>
    <xf numFmtId="176" fontId="10" fillId="4" borderId="12" xfId="0" applyNumberFormat="1" applyFont="1" applyFill="1" applyBorder="1" applyAlignment="1" applyProtection="1">
      <alignment horizontal="right" vertical="center"/>
      <protection locked="0"/>
    </xf>
    <xf numFmtId="176" fontId="10" fillId="4" borderId="2" xfId="0" applyNumberFormat="1" applyFont="1" applyFill="1" applyBorder="1" applyAlignment="1" applyProtection="1">
      <alignment horizontal="right" vertical="center"/>
      <protection locked="0"/>
    </xf>
    <xf numFmtId="176" fontId="10" fillId="4" borderId="9" xfId="0" applyNumberFormat="1" applyFont="1" applyFill="1" applyBorder="1" applyAlignment="1" applyProtection="1">
      <alignment horizontal="right" vertical="center"/>
      <protection locked="0"/>
    </xf>
    <xf numFmtId="0" fontId="10" fillId="2" borderId="9"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3" xfId="0" applyFont="1" applyFill="1" applyBorder="1" applyAlignment="1">
      <alignment horizontal="center" vertical="center"/>
    </xf>
    <xf numFmtId="0" fontId="10" fillId="4" borderId="20" xfId="0" applyFont="1" applyFill="1" applyBorder="1" applyAlignment="1" applyProtection="1">
      <alignment horizontal="center" vertical="center" shrinkToFit="1"/>
      <protection locked="0"/>
    </xf>
    <xf numFmtId="0" fontId="10" fillId="4" borderId="44" xfId="0" applyFont="1" applyFill="1" applyBorder="1" applyAlignment="1" applyProtection="1">
      <alignment horizontal="center" vertical="center" shrinkToFit="1"/>
      <protection locked="0"/>
    </xf>
    <xf numFmtId="0" fontId="10" fillId="4" borderId="4" xfId="0" applyFont="1" applyFill="1" applyBorder="1" applyAlignment="1" applyProtection="1">
      <alignment horizontal="center" vertical="center" shrinkToFit="1"/>
      <protection locked="0"/>
    </xf>
    <xf numFmtId="0" fontId="10" fillId="4" borderId="11" xfId="0" applyFont="1" applyFill="1" applyBorder="1" applyAlignment="1" applyProtection="1">
      <alignment horizontal="center" vertical="center" shrinkToFit="1"/>
      <protection locked="0"/>
    </xf>
    <xf numFmtId="49" fontId="10" fillId="4" borderId="4" xfId="0" applyNumberFormat="1" applyFont="1" applyFill="1" applyBorder="1" applyAlignment="1" applyProtection="1">
      <alignment horizontal="center" vertical="center" shrinkToFit="1"/>
      <protection locked="0"/>
    </xf>
    <xf numFmtId="49" fontId="10" fillId="4" borderId="5" xfId="0" applyNumberFormat="1" applyFont="1" applyFill="1" applyBorder="1" applyAlignment="1" applyProtection="1">
      <alignment horizontal="center" vertical="center" shrinkToFit="1"/>
      <protection locked="0"/>
    </xf>
    <xf numFmtId="49" fontId="10" fillId="4" borderId="11" xfId="0" applyNumberFormat="1" applyFont="1" applyFill="1" applyBorder="1" applyAlignment="1" applyProtection="1">
      <alignment horizontal="center" vertical="center" shrinkToFit="1"/>
      <protection locked="0"/>
    </xf>
    <xf numFmtId="0" fontId="10" fillId="4" borderId="12" xfId="0" applyFont="1" applyFill="1" applyBorder="1" applyAlignment="1" applyProtection="1">
      <alignment horizontal="center" vertical="center" shrinkToFit="1"/>
      <protection locked="0"/>
    </xf>
    <xf numFmtId="0" fontId="10" fillId="4" borderId="2" xfId="0" applyFont="1" applyFill="1" applyBorder="1" applyAlignment="1" applyProtection="1">
      <alignment horizontal="center" vertical="center" shrinkToFit="1"/>
      <protection locked="0"/>
    </xf>
    <xf numFmtId="0" fontId="10" fillId="4" borderId="45" xfId="0" applyFont="1" applyFill="1" applyBorder="1" applyAlignment="1" applyProtection="1">
      <alignment horizontal="center" vertical="center" shrinkToFit="1"/>
      <protection locked="0"/>
    </xf>
    <xf numFmtId="0" fontId="10" fillId="4" borderId="18" xfId="0" applyFon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shrinkToFit="1"/>
      <protection locked="0"/>
    </xf>
    <xf numFmtId="0" fontId="10" fillId="4" borderId="23" xfId="0" applyFont="1" applyFill="1" applyBorder="1" applyAlignment="1" applyProtection="1">
      <alignment horizontal="center" vertical="center" shrinkToFit="1"/>
      <protection locked="0"/>
    </xf>
    <xf numFmtId="0" fontId="15" fillId="2" borderId="0" xfId="0" applyFont="1" applyFill="1" applyAlignment="1">
      <alignment horizontal="center" vertical="center" shrinkToFit="1"/>
    </xf>
    <xf numFmtId="0" fontId="10" fillId="0" borderId="35" xfId="3" applyFont="1" applyFill="1" applyBorder="1" applyAlignment="1" applyProtection="1">
      <alignment horizontal="center" vertical="center" shrinkToFit="1"/>
    </xf>
    <xf numFmtId="0" fontId="10" fillId="0" borderId="43" xfId="3" applyFont="1" applyFill="1" applyBorder="1" applyAlignment="1" applyProtection="1">
      <alignment horizontal="center" vertical="center" shrinkToFit="1"/>
    </xf>
    <xf numFmtId="0" fontId="10" fillId="4" borderId="43" xfId="3" applyFont="1" applyFill="1" applyBorder="1" applyAlignment="1" applyProtection="1">
      <alignment horizontal="center" vertical="center" shrinkToFit="1"/>
      <protection locked="0"/>
    </xf>
    <xf numFmtId="0" fontId="10" fillId="0" borderId="36" xfId="3" applyFont="1" applyFill="1" applyBorder="1" applyAlignment="1" applyProtection="1">
      <alignment horizontal="center" vertical="center" shrinkToFit="1"/>
    </xf>
    <xf numFmtId="0" fontId="10" fillId="2" borderId="19" xfId="0" applyFont="1" applyFill="1" applyBorder="1" applyAlignment="1">
      <alignment horizontal="left" vertical="center"/>
    </xf>
    <xf numFmtId="0" fontId="10" fillId="2" borderId="4" xfId="0" applyFont="1" applyFill="1" applyBorder="1" applyAlignment="1">
      <alignment horizontal="left" vertical="center"/>
    </xf>
    <xf numFmtId="176" fontId="10" fillId="2" borderId="63" xfId="0" applyNumberFormat="1" applyFont="1" applyFill="1" applyBorder="1" applyAlignment="1">
      <alignment horizontal="right" vertical="center" indent="2"/>
    </xf>
    <xf numFmtId="176" fontId="10" fillId="2" borderId="61" xfId="0" applyNumberFormat="1" applyFont="1" applyFill="1" applyBorder="1" applyAlignment="1">
      <alignment horizontal="right" vertical="center" indent="2"/>
    </xf>
    <xf numFmtId="176" fontId="10" fillId="2" borderId="60" xfId="0" applyNumberFormat="1" applyFont="1" applyFill="1" applyBorder="1" applyAlignment="1">
      <alignment horizontal="right" vertical="center" indent="2"/>
    </xf>
    <xf numFmtId="176" fontId="10" fillId="2" borderId="62" xfId="0" applyNumberFormat="1" applyFont="1" applyFill="1" applyBorder="1" applyAlignment="1">
      <alignment horizontal="right" vertical="center" indent="2"/>
    </xf>
    <xf numFmtId="0" fontId="10" fillId="2" borderId="4" xfId="0" applyFont="1" applyFill="1" applyBorder="1" applyAlignment="1">
      <alignment horizontal="center" vertical="center"/>
    </xf>
    <xf numFmtId="176" fontId="10" fillId="2" borderId="4" xfId="0" applyNumberFormat="1" applyFont="1" applyFill="1" applyBorder="1" applyAlignment="1">
      <alignment horizontal="right" vertical="center" indent="2"/>
    </xf>
    <xf numFmtId="176" fontId="10" fillId="2" borderId="5" xfId="0" applyNumberFormat="1" applyFont="1" applyFill="1" applyBorder="1" applyAlignment="1">
      <alignment horizontal="right" vertical="center" indent="2"/>
    </xf>
    <xf numFmtId="176" fontId="10" fillId="2" borderId="6" xfId="0" applyNumberFormat="1" applyFont="1" applyFill="1" applyBorder="1" applyAlignment="1">
      <alignment horizontal="right" vertical="center" indent="2"/>
    </xf>
    <xf numFmtId="0" fontId="10" fillId="2" borderId="0" xfId="0" applyFont="1" applyFill="1" applyBorder="1" applyAlignment="1">
      <alignment horizontal="center" vertical="center"/>
    </xf>
    <xf numFmtId="176" fontId="10" fillId="2" borderId="69" xfId="0" applyNumberFormat="1" applyFont="1" applyFill="1" applyBorder="1" applyAlignment="1">
      <alignment horizontal="right" vertical="center" indent="2"/>
    </xf>
    <xf numFmtId="176" fontId="10" fillId="2" borderId="70" xfId="0" applyNumberFormat="1" applyFont="1" applyFill="1" applyBorder="1" applyAlignment="1">
      <alignment horizontal="right" vertical="center" indent="2"/>
    </xf>
    <xf numFmtId="176" fontId="10" fillId="2" borderId="71" xfId="0" applyNumberFormat="1" applyFont="1" applyFill="1" applyBorder="1" applyAlignment="1">
      <alignment horizontal="right" vertical="center" indent="2"/>
    </xf>
    <xf numFmtId="0" fontId="10" fillId="2" borderId="4"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176" fontId="10" fillId="2" borderId="68" xfId="0" applyNumberFormat="1" applyFont="1" applyFill="1" applyBorder="1" applyAlignment="1">
      <alignment horizontal="right" vertical="center" indent="2"/>
    </xf>
    <xf numFmtId="176" fontId="10" fillId="2" borderId="66" xfId="0" applyNumberFormat="1" applyFont="1" applyFill="1" applyBorder="1" applyAlignment="1">
      <alignment horizontal="right" vertical="center" indent="2"/>
    </xf>
    <xf numFmtId="176" fontId="10" fillId="2" borderId="67" xfId="0" applyNumberFormat="1" applyFont="1" applyFill="1" applyBorder="1" applyAlignment="1">
      <alignment horizontal="right" vertical="center" indent="2"/>
    </xf>
    <xf numFmtId="0" fontId="10" fillId="2" borderId="12" xfId="0" applyFont="1" applyFill="1" applyBorder="1" applyAlignment="1">
      <alignment horizontal="left" vertical="center"/>
    </xf>
    <xf numFmtId="176" fontId="10" fillId="2" borderId="72" xfId="0" applyNumberFormat="1" applyFont="1" applyFill="1" applyBorder="1" applyAlignment="1" applyProtection="1">
      <alignment horizontal="right" vertical="center" indent="2"/>
    </xf>
    <xf numFmtId="176" fontId="10" fillId="2" borderId="73" xfId="0" applyNumberFormat="1" applyFont="1" applyFill="1" applyBorder="1" applyAlignment="1" applyProtection="1">
      <alignment horizontal="right" vertical="center" indent="2"/>
    </xf>
    <xf numFmtId="176" fontId="10" fillId="2" borderId="74" xfId="0" applyNumberFormat="1" applyFont="1" applyFill="1" applyBorder="1" applyAlignment="1" applyProtection="1">
      <alignment horizontal="right" vertical="center" indent="2"/>
    </xf>
    <xf numFmtId="0" fontId="10" fillId="2" borderId="66" xfId="0" applyFont="1" applyFill="1" applyBorder="1" applyAlignment="1">
      <alignment horizontal="left" vertical="center"/>
    </xf>
    <xf numFmtId="0" fontId="10" fillId="2" borderId="67" xfId="0" applyFont="1" applyFill="1" applyBorder="1" applyAlignment="1">
      <alignment horizontal="left" vertical="center"/>
    </xf>
    <xf numFmtId="0" fontId="10" fillId="2" borderId="50" xfId="0" applyFont="1" applyFill="1" applyBorder="1" applyAlignment="1">
      <alignment horizontal="left" vertical="center" shrinkToFit="1"/>
    </xf>
    <xf numFmtId="0" fontId="10" fillId="2" borderId="51" xfId="0" applyFont="1" applyFill="1" applyBorder="1" applyAlignment="1">
      <alignment horizontal="left" vertical="center" shrinkToFit="1"/>
    </xf>
    <xf numFmtId="176" fontId="10" fillId="2" borderId="26" xfId="0" applyNumberFormat="1" applyFont="1" applyFill="1" applyBorder="1" applyAlignment="1">
      <alignment horizontal="right" vertical="center" indent="2"/>
    </xf>
    <xf numFmtId="176" fontId="10" fillId="2" borderId="25" xfId="0" applyNumberFormat="1" applyFont="1" applyFill="1" applyBorder="1" applyAlignment="1">
      <alignment horizontal="right" vertical="center" indent="2"/>
    </xf>
    <xf numFmtId="176" fontId="10" fillId="2" borderId="24" xfId="0" applyNumberFormat="1" applyFont="1" applyFill="1" applyBorder="1" applyAlignment="1">
      <alignment horizontal="right" vertical="center" indent="2"/>
    </xf>
    <xf numFmtId="176" fontId="10" fillId="2" borderId="3" xfId="0" applyNumberFormat="1" applyFont="1" applyFill="1" applyBorder="1" applyAlignment="1">
      <alignment horizontal="right" vertical="center" indent="2"/>
    </xf>
    <xf numFmtId="176" fontId="10" fillId="2" borderId="19" xfId="0" applyNumberFormat="1" applyFont="1" applyFill="1" applyBorder="1" applyAlignment="1">
      <alignment horizontal="right" vertical="center" indent="2"/>
    </xf>
    <xf numFmtId="176" fontId="10" fillId="4" borderId="4" xfId="0" applyNumberFormat="1" applyFont="1" applyFill="1" applyBorder="1" applyAlignment="1" applyProtection="1">
      <alignment vertical="center"/>
      <protection locked="0"/>
    </xf>
    <xf numFmtId="176" fontId="10" fillId="4" borderId="5" xfId="0" applyNumberFormat="1" applyFont="1" applyFill="1" applyBorder="1" applyAlignment="1" applyProtection="1">
      <alignment vertical="center"/>
      <protection locked="0"/>
    </xf>
    <xf numFmtId="176" fontId="10" fillId="4" borderId="6" xfId="0" applyNumberFormat="1" applyFont="1" applyFill="1" applyBorder="1" applyAlignment="1" applyProtection="1">
      <alignment vertical="center"/>
      <protection locked="0"/>
    </xf>
    <xf numFmtId="176" fontId="10" fillId="2" borderId="4" xfId="0" applyNumberFormat="1" applyFont="1" applyFill="1" applyBorder="1" applyAlignment="1" applyProtection="1">
      <alignment horizontal="right" vertical="center" indent="2"/>
    </xf>
    <xf numFmtId="176" fontId="10" fillId="2" borderId="5" xfId="0" applyNumberFormat="1" applyFont="1" applyFill="1" applyBorder="1" applyAlignment="1" applyProtection="1">
      <alignment horizontal="right" vertical="center" indent="2"/>
    </xf>
    <xf numFmtId="176" fontId="10" fillId="2" borderId="6" xfId="0" applyNumberFormat="1" applyFont="1" applyFill="1" applyBorder="1" applyAlignment="1" applyProtection="1">
      <alignment horizontal="right" vertical="center" indent="2"/>
    </xf>
    <xf numFmtId="0" fontId="10" fillId="2" borderId="16" xfId="0" applyFont="1" applyFill="1" applyBorder="1" applyAlignment="1">
      <alignment horizontal="left" vertical="center"/>
    </xf>
    <xf numFmtId="0" fontId="10" fillId="2" borderId="1" xfId="0" applyFont="1" applyFill="1" applyBorder="1" applyAlignment="1" applyProtection="1">
      <alignment horizontal="left" vertical="center" shrinkToFit="1"/>
    </xf>
    <xf numFmtId="0" fontId="10" fillId="2" borderId="4"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10" fillId="4" borderId="1" xfId="0" applyFont="1" applyFill="1" applyBorder="1" applyAlignment="1" applyProtection="1">
      <alignment horizontal="center" vertical="center" shrinkToFit="1"/>
      <protection locked="0"/>
    </xf>
    <xf numFmtId="38" fontId="10" fillId="4" borderId="4" xfId="20" applyFont="1" applyFill="1" applyBorder="1" applyAlignment="1" applyProtection="1">
      <alignment horizontal="right" vertical="center" shrinkToFit="1"/>
      <protection locked="0"/>
    </xf>
    <xf numFmtId="38" fontId="10" fillId="4" borderId="5" xfId="20" applyFont="1" applyFill="1" applyBorder="1" applyAlignment="1" applyProtection="1">
      <alignment horizontal="right" vertical="center" shrinkToFit="1"/>
      <protection locked="0"/>
    </xf>
    <xf numFmtId="176" fontId="10" fillId="0" borderId="1" xfId="0" applyNumberFormat="1" applyFont="1" applyFill="1" applyBorder="1" applyAlignment="1" applyProtection="1">
      <alignment horizontal="right" vertical="center"/>
    </xf>
    <xf numFmtId="176" fontId="10" fillId="4" borderId="1" xfId="0" applyNumberFormat="1" applyFont="1" applyFill="1" applyBorder="1" applyAlignment="1" applyProtection="1">
      <alignment horizontal="right" vertical="center" shrinkToFit="1"/>
      <protection locked="0"/>
    </xf>
    <xf numFmtId="0" fontId="10" fillId="2" borderId="4" xfId="0" applyFont="1" applyFill="1" applyBorder="1" applyAlignment="1" applyProtection="1">
      <alignment horizontal="left" vertical="center" shrinkToFit="1"/>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38" fontId="10" fillId="0" borderId="5" xfId="20" applyFont="1" applyFill="1" applyBorder="1" applyAlignment="1" applyProtection="1">
      <alignment horizontal="right" vertical="center" shrinkToFit="1"/>
    </xf>
    <xf numFmtId="0" fontId="10" fillId="4" borderId="4"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shrinkToFit="1"/>
    </xf>
    <xf numFmtId="0" fontId="10" fillId="3" borderId="5" xfId="0" applyFont="1" applyFill="1" applyBorder="1" applyAlignment="1" applyProtection="1">
      <alignment horizontal="center" vertical="center" shrinkToFit="1"/>
    </xf>
    <xf numFmtId="38" fontId="10" fillId="3" borderId="5" xfId="20" applyFont="1" applyFill="1" applyBorder="1" applyAlignment="1" applyProtection="1">
      <alignment horizontal="right" vertical="center" shrinkToFit="1"/>
    </xf>
    <xf numFmtId="0" fontId="10" fillId="3" borderId="1" xfId="0" applyFont="1" applyFill="1" applyBorder="1" applyAlignment="1" applyProtection="1">
      <alignment horizontal="center" vertical="center" shrinkToFit="1"/>
    </xf>
    <xf numFmtId="38" fontId="10" fillId="3" borderId="4" xfId="20" applyFont="1" applyFill="1" applyBorder="1" applyAlignment="1" applyProtection="1">
      <alignment horizontal="right" vertical="center" shrinkToFit="1"/>
    </xf>
    <xf numFmtId="176" fontId="10" fillId="4" borderId="1" xfId="0" applyNumberFormat="1" applyFont="1" applyFill="1" applyBorder="1" applyAlignment="1" applyProtection="1">
      <alignment horizontal="right" vertical="center"/>
      <protection locked="0"/>
    </xf>
    <xf numFmtId="0" fontId="10" fillId="2" borderId="1" xfId="0" applyFont="1" applyFill="1" applyBorder="1" applyAlignment="1" applyProtection="1">
      <alignment horizontal="center" vertical="center"/>
    </xf>
    <xf numFmtId="0" fontId="10" fillId="2" borderId="1"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xf>
    <xf numFmtId="178" fontId="10" fillId="0" borderId="0" xfId="0" applyNumberFormat="1" applyFont="1" applyFill="1" applyAlignment="1" applyProtection="1">
      <alignment horizontal="center" vertical="center" shrinkToFit="1"/>
    </xf>
    <xf numFmtId="0" fontId="10" fillId="2" borderId="1" xfId="0" applyFont="1" applyFill="1" applyBorder="1" applyAlignment="1" applyProtection="1">
      <alignment horizontal="left" vertical="center"/>
    </xf>
    <xf numFmtId="0" fontId="10" fillId="3" borderId="4" xfId="0" applyFont="1" applyFill="1" applyBorder="1" applyAlignment="1" applyProtection="1">
      <alignment horizontal="center" vertical="center" shrinkToFit="1"/>
    </xf>
    <xf numFmtId="0" fontId="10" fillId="3" borderId="6" xfId="0" applyFont="1" applyFill="1" applyBorder="1" applyAlignment="1" applyProtection="1">
      <alignment horizontal="center" vertical="center" shrinkToFit="1"/>
    </xf>
    <xf numFmtId="178" fontId="10" fillId="2" borderId="0" xfId="0" applyNumberFormat="1" applyFont="1" applyFill="1" applyAlignment="1" applyProtection="1">
      <alignment horizontal="center" vertical="center" shrinkToFit="1"/>
    </xf>
    <xf numFmtId="178" fontId="10" fillId="2" borderId="0" xfId="0" applyNumberFormat="1" applyFont="1" applyFill="1" applyAlignment="1" applyProtection="1">
      <alignment horizontal="center" vertical="center"/>
    </xf>
    <xf numFmtId="0" fontId="10" fillId="4" borderId="6"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176" fontId="10" fillId="0" borderId="1" xfId="0" applyNumberFormat="1" applyFont="1" applyFill="1" applyBorder="1" applyAlignment="1" applyProtection="1">
      <alignment horizontal="right" vertical="center" shrinkToFi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3" borderId="4"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19" fillId="2" borderId="0" xfId="13" applyFont="1" applyFill="1" applyAlignment="1">
      <alignment horizontal="center" vertical="center"/>
    </xf>
    <xf numFmtId="0" fontId="19" fillId="2" borderId="14" xfId="13" applyFont="1" applyFill="1" applyBorder="1" applyAlignment="1">
      <alignment horizontal="center" vertical="center"/>
    </xf>
    <xf numFmtId="0" fontId="19" fillId="2" borderId="34" xfId="13" applyFont="1" applyFill="1" applyBorder="1" applyAlignment="1">
      <alignment horizontal="center" vertical="center"/>
    </xf>
    <xf numFmtId="0" fontId="19" fillId="2" borderId="46" xfId="13" applyFont="1" applyFill="1" applyBorder="1" applyAlignment="1">
      <alignment horizontal="center" vertical="center"/>
    </xf>
    <xf numFmtId="179" fontId="19" fillId="2" borderId="0" xfId="13" applyNumberFormat="1" applyFont="1" applyFill="1" applyAlignment="1" applyProtection="1">
      <alignment horizontal="right" vertical="center"/>
    </xf>
  </cellXfs>
  <cellStyles count="27">
    <cellStyle name="パーセント 2" xfId="8"/>
    <cellStyle name="パーセント 2 2" xfId="23"/>
    <cellStyle name="パーセント 3" xfId="9"/>
    <cellStyle name="パーセント 3 2" xfId="24"/>
    <cellStyle name="桁区切り" xfId="20" builtinId="6"/>
    <cellStyle name="桁区切り 2" xfId="4"/>
    <cellStyle name="桁区切り 2 2" xfId="6"/>
    <cellStyle name="桁区切り 2 3" xfId="10"/>
    <cellStyle name="桁区切り 3" xfId="7"/>
    <cellStyle name="桁区切り 3 2" xfId="25"/>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6"/>
    <cellStyle name="標準 2_●●●　●●●●　20　★請求確認シート★ 【10月〆】" xfId="14"/>
    <cellStyle name="標準 3" xfId="15"/>
    <cellStyle name="標準 4" xfId="16"/>
    <cellStyle name="標準 4 2" xfId="1"/>
    <cellStyle name="標準 5" xfId="17"/>
    <cellStyle name="標準 7" xfId="2"/>
    <cellStyle name="標準 7 2" xfId="22"/>
    <cellStyle name="標準 8" xfId="21"/>
  </cellStyles>
  <dxfs count="0"/>
  <tableStyles count="0" defaultTableStyle="TableStyleMedium9" defaultPivotStyle="PivotStyleLight16"/>
  <colors>
    <mruColors>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156882</xdr:colOff>
      <xdr:row>0</xdr:row>
      <xdr:rowOff>56030</xdr:rowOff>
    </xdr:from>
    <xdr:to>
      <xdr:col>40</xdr:col>
      <xdr:colOff>89646</xdr:colOff>
      <xdr:row>0</xdr:row>
      <xdr:rowOff>156883</xdr:rowOff>
    </xdr:to>
    <xdr:sp macro="" textlink="">
      <xdr:nvSpPr>
        <xdr:cNvPr id="3" name="円/楕円 2"/>
        <xdr:cNvSpPr/>
      </xdr:nvSpPr>
      <xdr:spPr>
        <a:xfrm>
          <a:off x="6689911" y="56030"/>
          <a:ext cx="100853" cy="10085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41461</xdr:colOff>
      <xdr:row>0</xdr:row>
      <xdr:rowOff>56030</xdr:rowOff>
    </xdr:from>
    <xdr:to>
      <xdr:col>39</xdr:col>
      <xdr:colOff>145675</xdr:colOff>
      <xdr:row>0</xdr:row>
      <xdr:rowOff>156883</xdr:rowOff>
    </xdr:to>
    <xdr:sp macro="" textlink="">
      <xdr:nvSpPr>
        <xdr:cNvPr id="4" name="円/楕円 2"/>
        <xdr:cNvSpPr/>
      </xdr:nvSpPr>
      <xdr:spPr>
        <a:xfrm>
          <a:off x="6670861" y="56030"/>
          <a:ext cx="104214" cy="10085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67236</xdr:colOff>
      <xdr:row>0</xdr:row>
      <xdr:rowOff>156882</xdr:rowOff>
    </xdr:from>
    <xdr:to>
      <xdr:col>39</xdr:col>
      <xdr:colOff>1</xdr:colOff>
      <xdr:row>1</xdr:row>
      <xdr:rowOff>89647</xdr:rowOff>
    </xdr:to>
    <xdr:sp macro="" textlink="">
      <xdr:nvSpPr>
        <xdr:cNvPr id="2" name="円/楕円 1"/>
        <xdr:cNvSpPr/>
      </xdr:nvSpPr>
      <xdr:spPr>
        <a:xfrm>
          <a:off x="6454589" y="156882"/>
          <a:ext cx="100853" cy="10085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110939</xdr:colOff>
      <xdr:row>0</xdr:row>
      <xdr:rowOff>156882</xdr:rowOff>
    </xdr:from>
    <xdr:to>
      <xdr:col>38</xdr:col>
      <xdr:colOff>43704</xdr:colOff>
      <xdr:row>1</xdr:row>
      <xdr:rowOff>89647</xdr:rowOff>
    </xdr:to>
    <xdr:sp macro="" textlink="">
      <xdr:nvSpPr>
        <xdr:cNvPr id="3" name="円/楕円 1"/>
        <xdr:cNvSpPr/>
      </xdr:nvSpPr>
      <xdr:spPr>
        <a:xfrm>
          <a:off x="6454589" y="156882"/>
          <a:ext cx="104215" cy="10421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503464</xdr:colOff>
      <xdr:row>0</xdr:row>
      <xdr:rowOff>81642</xdr:rowOff>
    </xdr:from>
    <xdr:to>
      <xdr:col>60</xdr:col>
      <xdr:colOff>604317</xdr:colOff>
      <xdr:row>1</xdr:row>
      <xdr:rowOff>5602</xdr:rowOff>
    </xdr:to>
    <xdr:sp macro="" textlink="">
      <xdr:nvSpPr>
        <xdr:cNvPr id="8" name="円/楕円 7"/>
        <xdr:cNvSpPr/>
      </xdr:nvSpPr>
      <xdr:spPr>
        <a:xfrm>
          <a:off x="11117035" y="81642"/>
          <a:ext cx="100853" cy="10085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342900</xdr:colOff>
      <xdr:row>0</xdr:row>
      <xdr:rowOff>85725</xdr:rowOff>
    </xdr:from>
    <xdr:to>
      <xdr:col>60</xdr:col>
      <xdr:colOff>443753</xdr:colOff>
      <xdr:row>1</xdr:row>
      <xdr:rowOff>9685</xdr:rowOff>
    </xdr:to>
    <xdr:sp macro="" textlink="">
      <xdr:nvSpPr>
        <xdr:cNvPr id="4" name="円/楕円 7"/>
        <xdr:cNvSpPr/>
      </xdr:nvSpPr>
      <xdr:spPr>
        <a:xfrm>
          <a:off x="10629900" y="85725"/>
          <a:ext cx="100853" cy="9541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2057400</xdr:colOff>
      <xdr:row>0</xdr:row>
      <xdr:rowOff>57150</xdr:rowOff>
    </xdr:from>
    <xdr:to>
      <xdr:col>5</xdr:col>
      <xdr:colOff>2158253</xdr:colOff>
      <xdr:row>0</xdr:row>
      <xdr:rowOff>158003</xdr:rowOff>
    </xdr:to>
    <xdr:sp macro="" textlink="">
      <xdr:nvSpPr>
        <xdr:cNvPr id="3" name="円/楕円 2"/>
        <xdr:cNvSpPr/>
      </xdr:nvSpPr>
      <xdr:spPr>
        <a:xfrm>
          <a:off x="7486650" y="57150"/>
          <a:ext cx="100853" cy="10085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1914525</xdr:colOff>
      <xdr:row>0</xdr:row>
      <xdr:rowOff>66675</xdr:rowOff>
    </xdr:from>
    <xdr:to>
      <xdr:col>5</xdr:col>
      <xdr:colOff>2015378</xdr:colOff>
      <xdr:row>0</xdr:row>
      <xdr:rowOff>162085</xdr:rowOff>
    </xdr:to>
    <xdr:sp macro="" textlink="">
      <xdr:nvSpPr>
        <xdr:cNvPr id="4" name="円/楕円 7"/>
        <xdr:cNvSpPr/>
      </xdr:nvSpPr>
      <xdr:spPr>
        <a:xfrm>
          <a:off x="7343775" y="66675"/>
          <a:ext cx="100853" cy="9541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1"/>
  <sheetViews>
    <sheetView view="pageBreakPreview" zoomScaleNormal="100" zoomScaleSheetLayoutView="100" workbookViewId="0">
      <selection activeCell="AQ3" sqref="AQ3"/>
    </sheetView>
  </sheetViews>
  <sheetFormatPr defaultRowHeight="13.5"/>
  <cols>
    <col min="1" max="2" width="1.25" style="1" customWidth="1"/>
    <col min="3" max="11" width="2.25" style="1" customWidth="1"/>
    <col min="12" max="12" width="2.875" style="1" customWidth="1"/>
    <col min="13" max="26" width="2.25" style="1" customWidth="1"/>
    <col min="27" max="27" width="2.875" style="1" customWidth="1"/>
    <col min="28" max="42" width="2.25" style="1" customWidth="1"/>
    <col min="43" max="16384" width="9" style="1"/>
  </cols>
  <sheetData>
    <row r="1" spans="1:41">
      <c r="A1" s="1" t="s">
        <v>39</v>
      </c>
    </row>
    <row r="2" spans="1:41">
      <c r="A2" s="127" t="s">
        <v>158</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row>
    <row r="3" spans="1:41">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row>
    <row r="4" spans="1:41" ht="13.5" customHeight="1">
      <c r="A4" s="2"/>
      <c r="B4" s="2"/>
      <c r="C4" s="2"/>
      <c r="D4" s="2"/>
      <c r="E4" s="2"/>
      <c r="F4" s="2"/>
      <c r="G4" s="2"/>
      <c r="H4" s="2"/>
      <c r="I4" s="2"/>
      <c r="J4" s="2"/>
      <c r="K4" s="2"/>
      <c r="L4" s="2"/>
      <c r="M4" s="2"/>
      <c r="N4" s="2"/>
      <c r="O4" s="2"/>
      <c r="P4" s="2"/>
      <c r="Q4" s="2"/>
      <c r="R4" s="2"/>
      <c r="S4" s="2"/>
      <c r="T4" s="2"/>
      <c r="AE4" s="97">
        <f ca="1">TODAY()</f>
        <v>43774</v>
      </c>
      <c r="AF4" s="97"/>
      <c r="AG4" s="97"/>
      <c r="AH4" s="97"/>
      <c r="AI4" s="97"/>
      <c r="AJ4" s="97"/>
      <c r="AK4" s="97"/>
      <c r="AL4" s="97"/>
      <c r="AM4" s="97"/>
      <c r="AN4" s="97"/>
      <c r="AO4" s="97"/>
    </row>
    <row r="5" spans="1:41" ht="13.5" customHeight="1" thickBot="1">
      <c r="A5" s="1" t="s">
        <v>20</v>
      </c>
      <c r="B5" s="2"/>
      <c r="C5" s="2"/>
      <c r="D5" s="2"/>
      <c r="E5" s="2"/>
      <c r="F5" s="2"/>
      <c r="G5" s="2"/>
      <c r="H5" s="2"/>
      <c r="I5" s="2"/>
      <c r="J5" s="2"/>
      <c r="K5" s="2"/>
      <c r="L5" s="2"/>
      <c r="M5" s="2"/>
      <c r="N5" s="2"/>
      <c r="O5" s="2"/>
      <c r="P5" s="2"/>
      <c r="Q5" s="2"/>
      <c r="R5" s="2"/>
      <c r="S5" s="2"/>
      <c r="T5" s="2"/>
    </row>
    <row r="6" spans="1:41">
      <c r="X6" s="148" t="s">
        <v>7</v>
      </c>
      <c r="Y6" s="149"/>
      <c r="Z6" s="149"/>
      <c r="AA6" s="149"/>
      <c r="AB6" s="149"/>
      <c r="AC6" s="149"/>
      <c r="AD6" s="150"/>
      <c r="AE6" s="151" t="s">
        <v>3</v>
      </c>
      <c r="AF6" s="128"/>
      <c r="AG6" s="128"/>
      <c r="AH6" s="128"/>
      <c r="AI6" s="128">
        <f>第６号様式!$AG$6</f>
        <v>0</v>
      </c>
      <c r="AJ6" s="128"/>
      <c r="AK6" s="128"/>
      <c r="AL6" s="128"/>
      <c r="AM6" s="128"/>
      <c r="AN6" s="128" t="s">
        <v>15</v>
      </c>
      <c r="AO6" s="129"/>
    </row>
    <row r="7" spans="1:41">
      <c r="X7" s="152" t="s">
        <v>1</v>
      </c>
      <c r="Y7" s="153"/>
      <c r="Z7" s="153"/>
      <c r="AA7" s="153"/>
      <c r="AB7" s="153"/>
      <c r="AC7" s="153"/>
      <c r="AD7" s="154"/>
      <c r="AE7" s="155">
        <f>第６号様式!$AC$7</f>
        <v>0</v>
      </c>
      <c r="AF7" s="156"/>
      <c r="AG7" s="156"/>
      <c r="AH7" s="156"/>
      <c r="AI7" s="156"/>
      <c r="AJ7" s="156"/>
      <c r="AK7" s="156"/>
      <c r="AL7" s="156"/>
      <c r="AM7" s="156"/>
      <c r="AN7" s="156"/>
      <c r="AO7" s="157"/>
    </row>
    <row r="8" spans="1:41">
      <c r="X8" s="152" t="s">
        <v>8</v>
      </c>
      <c r="Y8" s="153"/>
      <c r="Z8" s="153"/>
      <c r="AA8" s="153"/>
      <c r="AB8" s="153"/>
      <c r="AC8" s="153"/>
      <c r="AD8" s="154"/>
      <c r="AE8" s="155">
        <f>第６号様式!$AC$8</f>
        <v>0</v>
      </c>
      <c r="AF8" s="156"/>
      <c r="AG8" s="156"/>
      <c r="AH8" s="156"/>
      <c r="AI8" s="156"/>
      <c r="AJ8" s="156"/>
      <c r="AK8" s="156"/>
      <c r="AL8" s="156"/>
      <c r="AM8" s="156"/>
      <c r="AN8" s="156"/>
      <c r="AO8" s="157"/>
    </row>
    <row r="9" spans="1:41">
      <c r="X9" s="158" t="s">
        <v>9</v>
      </c>
      <c r="Y9" s="136"/>
      <c r="Z9" s="136"/>
      <c r="AA9" s="136"/>
      <c r="AB9" s="136"/>
      <c r="AC9" s="136"/>
      <c r="AD9" s="137"/>
      <c r="AE9" s="162">
        <f>第６号様式!$AC$9</f>
        <v>0</v>
      </c>
      <c r="AF9" s="163"/>
      <c r="AG9" s="163"/>
      <c r="AH9" s="163"/>
      <c r="AI9" s="163"/>
      <c r="AJ9" s="163"/>
      <c r="AK9" s="163"/>
      <c r="AL9" s="163"/>
      <c r="AM9" s="163"/>
      <c r="AN9" s="163"/>
      <c r="AO9" s="164"/>
    </row>
    <row r="10" spans="1:41">
      <c r="X10" s="159"/>
      <c r="Y10" s="160"/>
      <c r="Z10" s="160"/>
      <c r="AA10" s="160"/>
      <c r="AB10" s="160"/>
      <c r="AC10" s="160"/>
      <c r="AD10" s="161"/>
      <c r="AE10" s="165"/>
      <c r="AF10" s="166"/>
      <c r="AG10" s="166"/>
      <c r="AH10" s="166"/>
      <c r="AI10" s="166"/>
      <c r="AJ10" s="166"/>
      <c r="AK10" s="166"/>
      <c r="AL10" s="166"/>
      <c r="AM10" s="166"/>
      <c r="AN10" s="166"/>
      <c r="AO10" s="167"/>
    </row>
    <row r="11" spans="1:41" ht="14.25" thickBot="1">
      <c r="X11" s="143" t="s">
        <v>10</v>
      </c>
      <c r="Y11" s="144"/>
      <c r="Z11" s="144"/>
      <c r="AA11" s="144"/>
      <c r="AB11" s="144"/>
      <c r="AC11" s="144"/>
      <c r="AD11" s="145"/>
      <c r="AE11" s="146">
        <f>第６号様式!$AC$11</f>
        <v>0</v>
      </c>
      <c r="AF11" s="147"/>
      <c r="AG11" s="147"/>
      <c r="AH11" s="147"/>
      <c r="AI11" s="147"/>
      <c r="AJ11" s="147"/>
      <c r="AK11" s="147"/>
      <c r="AL11" s="147"/>
      <c r="AM11" s="147"/>
      <c r="AN11" s="147"/>
      <c r="AO11" s="50" t="s">
        <v>4</v>
      </c>
    </row>
    <row r="12" spans="1:41" ht="6" customHeight="1"/>
    <row r="13" spans="1:41" ht="63.75" customHeight="1">
      <c r="L13" s="142" t="s">
        <v>91</v>
      </c>
      <c r="M13" s="142"/>
      <c r="N13" s="142"/>
      <c r="O13" s="142"/>
      <c r="P13" s="142"/>
      <c r="Q13" s="142"/>
      <c r="R13" s="142"/>
      <c r="S13" s="142"/>
      <c r="T13" s="142"/>
      <c r="U13" s="142"/>
      <c r="V13" s="142"/>
      <c r="W13" s="142"/>
      <c r="X13" s="142"/>
      <c r="Y13" s="142"/>
      <c r="Z13" s="142"/>
      <c r="AA13" s="142" t="s">
        <v>92</v>
      </c>
      <c r="AB13" s="142"/>
      <c r="AC13" s="142"/>
      <c r="AD13" s="142"/>
      <c r="AE13" s="142"/>
      <c r="AF13" s="142"/>
      <c r="AG13" s="142"/>
      <c r="AH13" s="142"/>
      <c r="AI13" s="142"/>
      <c r="AJ13" s="142"/>
      <c r="AK13" s="142"/>
      <c r="AL13" s="142"/>
      <c r="AM13" s="142"/>
      <c r="AN13" s="142"/>
      <c r="AO13" s="142"/>
    </row>
    <row r="14" spans="1:41" ht="12.75" customHeight="1">
      <c r="A14" s="98" t="s">
        <v>40</v>
      </c>
      <c r="B14" s="98"/>
      <c r="C14" s="95" t="s">
        <v>90</v>
      </c>
      <c r="D14" s="96"/>
      <c r="E14" s="174" t="s">
        <v>23</v>
      </c>
      <c r="F14" s="136"/>
      <c r="G14" s="137"/>
      <c r="H14" s="136" t="s">
        <v>22</v>
      </c>
      <c r="I14" s="136"/>
      <c r="J14" s="136"/>
      <c r="K14" s="137"/>
      <c r="L14" s="174" t="s">
        <v>24</v>
      </c>
      <c r="M14" s="136"/>
      <c r="N14" s="136"/>
      <c r="O14" s="136"/>
      <c r="P14" s="136"/>
      <c r="Q14" s="136"/>
      <c r="R14" s="136"/>
      <c r="S14" s="130" t="s">
        <v>159</v>
      </c>
      <c r="T14" s="131"/>
      <c r="U14" s="131"/>
      <c r="V14" s="131"/>
      <c r="W14" s="131"/>
      <c r="X14" s="131"/>
      <c r="Y14" s="131"/>
      <c r="Z14" s="132"/>
      <c r="AA14" s="136" t="s">
        <v>24</v>
      </c>
      <c r="AB14" s="136"/>
      <c r="AC14" s="136"/>
      <c r="AD14" s="136"/>
      <c r="AE14" s="136"/>
      <c r="AF14" s="136"/>
      <c r="AG14" s="137"/>
      <c r="AH14" s="131" t="s">
        <v>160</v>
      </c>
      <c r="AI14" s="131"/>
      <c r="AJ14" s="131"/>
      <c r="AK14" s="131"/>
      <c r="AL14" s="131"/>
      <c r="AM14" s="131"/>
      <c r="AN14" s="131"/>
      <c r="AO14" s="140"/>
    </row>
    <row r="15" spans="1:41" ht="12.75" customHeight="1">
      <c r="A15" s="98"/>
      <c r="B15" s="98"/>
      <c r="C15" s="96"/>
      <c r="D15" s="96"/>
      <c r="E15" s="175"/>
      <c r="F15" s="160"/>
      <c r="G15" s="161"/>
      <c r="H15" s="160"/>
      <c r="I15" s="160"/>
      <c r="J15" s="160"/>
      <c r="K15" s="161"/>
      <c r="L15" s="176"/>
      <c r="M15" s="138"/>
      <c r="N15" s="138"/>
      <c r="O15" s="138"/>
      <c r="P15" s="138"/>
      <c r="Q15" s="138"/>
      <c r="R15" s="138"/>
      <c r="S15" s="133"/>
      <c r="T15" s="134"/>
      <c r="U15" s="134"/>
      <c r="V15" s="134"/>
      <c r="W15" s="134"/>
      <c r="X15" s="134"/>
      <c r="Y15" s="134"/>
      <c r="Z15" s="135"/>
      <c r="AA15" s="138"/>
      <c r="AB15" s="138"/>
      <c r="AC15" s="138"/>
      <c r="AD15" s="138"/>
      <c r="AE15" s="138"/>
      <c r="AF15" s="138"/>
      <c r="AG15" s="139"/>
      <c r="AH15" s="134"/>
      <c r="AI15" s="134"/>
      <c r="AJ15" s="134"/>
      <c r="AK15" s="134"/>
      <c r="AL15" s="134"/>
      <c r="AM15" s="134"/>
      <c r="AN15" s="134"/>
      <c r="AO15" s="141"/>
    </row>
    <row r="16" spans="1:41" ht="11.25" customHeight="1">
      <c r="A16" s="168" t="s">
        <v>41</v>
      </c>
      <c r="B16" s="168"/>
      <c r="C16" s="181" t="s">
        <v>87</v>
      </c>
      <c r="D16" s="182"/>
      <c r="E16" s="169" t="s">
        <v>42</v>
      </c>
      <c r="F16" s="169"/>
      <c r="G16" s="169"/>
      <c r="H16" s="168" t="s">
        <v>43</v>
      </c>
      <c r="I16" s="168"/>
      <c r="J16" s="168"/>
      <c r="K16" s="170"/>
      <c r="L16" s="177"/>
      <c r="M16" s="178" t="s">
        <v>44</v>
      </c>
      <c r="N16" s="179" t="s">
        <v>11</v>
      </c>
      <c r="O16" s="178" t="s">
        <v>45</v>
      </c>
      <c r="P16" s="179" t="s">
        <v>26</v>
      </c>
      <c r="Q16" s="178" t="s">
        <v>46</v>
      </c>
      <c r="R16" s="180" t="s">
        <v>13</v>
      </c>
      <c r="S16" s="171" t="s">
        <v>47</v>
      </c>
      <c r="T16" s="171"/>
      <c r="U16" s="171"/>
      <c r="V16" s="171"/>
      <c r="W16" s="171"/>
      <c r="X16" s="171"/>
      <c r="Y16" s="171"/>
      <c r="Z16" s="172"/>
      <c r="AA16" s="178"/>
      <c r="AB16" s="178" t="s">
        <v>73</v>
      </c>
      <c r="AC16" s="179" t="s">
        <v>11</v>
      </c>
      <c r="AD16" s="178" t="s">
        <v>73</v>
      </c>
      <c r="AE16" s="179" t="s">
        <v>26</v>
      </c>
      <c r="AF16" s="178" t="s">
        <v>73</v>
      </c>
      <c r="AG16" s="180" t="s">
        <v>13</v>
      </c>
      <c r="AH16" s="173" t="s">
        <v>74</v>
      </c>
      <c r="AI16" s="171"/>
      <c r="AJ16" s="171"/>
      <c r="AK16" s="171"/>
      <c r="AL16" s="171"/>
      <c r="AM16" s="171"/>
      <c r="AN16" s="171"/>
      <c r="AO16" s="171"/>
    </row>
    <row r="17" spans="1:41" ht="11.25" customHeight="1">
      <c r="A17" s="168"/>
      <c r="B17" s="168"/>
      <c r="C17" s="183"/>
      <c r="D17" s="184"/>
      <c r="E17" s="169"/>
      <c r="F17" s="169"/>
      <c r="G17" s="169"/>
      <c r="H17" s="168"/>
      <c r="I17" s="168"/>
      <c r="J17" s="168"/>
      <c r="K17" s="170"/>
      <c r="L17" s="177"/>
      <c r="M17" s="178"/>
      <c r="N17" s="179"/>
      <c r="O17" s="178"/>
      <c r="P17" s="179"/>
      <c r="Q17" s="178"/>
      <c r="R17" s="180"/>
      <c r="S17" s="171"/>
      <c r="T17" s="171"/>
      <c r="U17" s="171"/>
      <c r="V17" s="171"/>
      <c r="W17" s="171"/>
      <c r="X17" s="171"/>
      <c r="Y17" s="171"/>
      <c r="Z17" s="172"/>
      <c r="AA17" s="178"/>
      <c r="AB17" s="178"/>
      <c r="AC17" s="179"/>
      <c r="AD17" s="178"/>
      <c r="AE17" s="179"/>
      <c r="AF17" s="178"/>
      <c r="AG17" s="180"/>
      <c r="AH17" s="173"/>
      <c r="AI17" s="171"/>
      <c r="AJ17" s="171"/>
      <c r="AK17" s="171"/>
      <c r="AL17" s="171"/>
      <c r="AM17" s="171"/>
      <c r="AN17" s="171"/>
      <c r="AO17" s="171"/>
    </row>
    <row r="18" spans="1:41" ht="11.25" customHeight="1">
      <c r="A18" s="98">
        <v>1</v>
      </c>
      <c r="B18" s="98"/>
      <c r="C18" s="91"/>
      <c r="D18" s="92"/>
      <c r="E18" s="99"/>
      <c r="F18" s="99"/>
      <c r="G18" s="99"/>
      <c r="H18" s="100"/>
      <c r="I18" s="100"/>
      <c r="J18" s="100"/>
      <c r="K18" s="101"/>
      <c r="L18" s="102"/>
      <c r="M18" s="103"/>
      <c r="N18" s="105" t="s">
        <v>11</v>
      </c>
      <c r="O18" s="103"/>
      <c r="P18" s="105" t="s">
        <v>26</v>
      </c>
      <c r="Q18" s="103"/>
      <c r="R18" s="107" t="s">
        <v>13</v>
      </c>
      <c r="S18" s="109"/>
      <c r="T18" s="109"/>
      <c r="U18" s="109"/>
      <c r="V18" s="109"/>
      <c r="W18" s="109"/>
      <c r="X18" s="109"/>
      <c r="Y18" s="109"/>
      <c r="Z18" s="110"/>
      <c r="AA18" s="103"/>
      <c r="AB18" s="103"/>
      <c r="AC18" s="105" t="s">
        <v>11</v>
      </c>
      <c r="AD18" s="103"/>
      <c r="AE18" s="105" t="s">
        <v>26</v>
      </c>
      <c r="AF18" s="103"/>
      <c r="AG18" s="107" t="s">
        <v>13</v>
      </c>
      <c r="AH18" s="113"/>
      <c r="AI18" s="109"/>
      <c r="AJ18" s="109"/>
      <c r="AK18" s="109"/>
      <c r="AL18" s="109"/>
      <c r="AM18" s="109"/>
      <c r="AN18" s="109"/>
      <c r="AO18" s="109"/>
    </row>
    <row r="19" spans="1:41" ht="11.25" customHeight="1">
      <c r="A19" s="98"/>
      <c r="B19" s="98"/>
      <c r="C19" s="93"/>
      <c r="D19" s="94"/>
      <c r="E19" s="99"/>
      <c r="F19" s="99"/>
      <c r="G19" s="99"/>
      <c r="H19" s="100"/>
      <c r="I19" s="100"/>
      <c r="J19" s="100"/>
      <c r="K19" s="101"/>
      <c r="L19" s="102"/>
      <c r="M19" s="103"/>
      <c r="N19" s="105"/>
      <c r="O19" s="103"/>
      <c r="P19" s="105"/>
      <c r="Q19" s="103"/>
      <c r="R19" s="107"/>
      <c r="S19" s="109"/>
      <c r="T19" s="109"/>
      <c r="U19" s="109"/>
      <c r="V19" s="109"/>
      <c r="W19" s="109"/>
      <c r="X19" s="109"/>
      <c r="Y19" s="109"/>
      <c r="Z19" s="110"/>
      <c r="AA19" s="103"/>
      <c r="AB19" s="103"/>
      <c r="AC19" s="105"/>
      <c r="AD19" s="103"/>
      <c r="AE19" s="105"/>
      <c r="AF19" s="103"/>
      <c r="AG19" s="107"/>
      <c r="AH19" s="113"/>
      <c r="AI19" s="109"/>
      <c r="AJ19" s="109"/>
      <c r="AK19" s="109"/>
      <c r="AL19" s="109"/>
      <c r="AM19" s="109"/>
      <c r="AN19" s="109"/>
      <c r="AO19" s="109"/>
    </row>
    <row r="20" spans="1:41" ht="11.25" customHeight="1">
      <c r="A20" s="98">
        <v>2</v>
      </c>
      <c r="B20" s="98"/>
      <c r="C20" s="91"/>
      <c r="D20" s="92"/>
      <c r="E20" s="99"/>
      <c r="F20" s="99"/>
      <c r="G20" s="99"/>
      <c r="H20" s="100"/>
      <c r="I20" s="100"/>
      <c r="J20" s="100"/>
      <c r="K20" s="101"/>
      <c r="L20" s="102"/>
      <c r="M20" s="103"/>
      <c r="N20" s="105" t="s">
        <v>11</v>
      </c>
      <c r="O20" s="103"/>
      <c r="P20" s="105" t="s">
        <v>26</v>
      </c>
      <c r="Q20" s="103"/>
      <c r="R20" s="107" t="s">
        <v>13</v>
      </c>
      <c r="S20" s="109"/>
      <c r="T20" s="109"/>
      <c r="U20" s="109"/>
      <c r="V20" s="109"/>
      <c r="W20" s="109"/>
      <c r="X20" s="109"/>
      <c r="Y20" s="109"/>
      <c r="Z20" s="110"/>
      <c r="AA20" s="103"/>
      <c r="AB20" s="103"/>
      <c r="AC20" s="105" t="s">
        <v>11</v>
      </c>
      <c r="AD20" s="103"/>
      <c r="AE20" s="105" t="s">
        <v>26</v>
      </c>
      <c r="AF20" s="103"/>
      <c r="AG20" s="107" t="s">
        <v>13</v>
      </c>
      <c r="AH20" s="113"/>
      <c r="AI20" s="109"/>
      <c r="AJ20" s="109"/>
      <c r="AK20" s="109"/>
      <c r="AL20" s="109"/>
      <c r="AM20" s="109"/>
      <c r="AN20" s="109"/>
      <c r="AO20" s="109"/>
    </row>
    <row r="21" spans="1:41" ht="11.25" customHeight="1">
      <c r="A21" s="98"/>
      <c r="B21" s="98"/>
      <c r="C21" s="93"/>
      <c r="D21" s="94"/>
      <c r="E21" s="99"/>
      <c r="F21" s="99"/>
      <c r="G21" s="99"/>
      <c r="H21" s="100"/>
      <c r="I21" s="100"/>
      <c r="J21" s="100"/>
      <c r="K21" s="101"/>
      <c r="L21" s="102"/>
      <c r="M21" s="103"/>
      <c r="N21" s="105"/>
      <c r="O21" s="103"/>
      <c r="P21" s="105"/>
      <c r="Q21" s="103"/>
      <c r="R21" s="107"/>
      <c r="S21" s="109"/>
      <c r="T21" s="109"/>
      <c r="U21" s="109"/>
      <c r="V21" s="109"/>
      <c r="W21" s="109"/>
      <c r="X21" s="109"/>
      <c r="Y21" s="109"/>
      <c r="Z21" s="110"/>
      <c r="AA21" s="103"/>
      <c r="AB21" s="103"/>
      <c r="AC21" s="105"/>
      <c r="AD21" s="103"/>
      <c r="AE21" s="105"/>
      <c r="AF21" s="103"/>
      <c r="AG21" s="107"/>
      <c r="AH21" s="113"/>
      <c r="AI21" s="109"/>
      <c r="AJ21" s="109"/>
      <c r="AK21" s="109"/>
      <c r="AL21" s="109"/>
      <c r="AM21" s="109"/>
      <c r="AN21" s="109"/>
      <c r="AO21" s="109"/>
    </row>
    <row r="22" spans="1:41" ht="11.25" customHeight="1">
      <c r="A22" s="98">
        <v>3</v>
      </c>
      <c r="B22" s="98"/>
      <c r="C22" s="91"/>
      <c r="D22" s="92"/>
      <c r="E22" s="99"/>
      <c r="F22" s="99"/>
      <c r="G22" s="99"/>
      <c r="H22" s="100"/>
      <c r="I22" s="100"/>
      <c r="J22" s="100"/>
      <c r="K22" s="101"/>
      <c r="L22" s="102"/>
      <c r="M22" s="103"/>
      <c r="N22" s="105" t="s">
        <v>11</v>
      </c>
      <c r="O22" s="103"/>
      <c r="P22" s="105" t="s">
        <v>26</v>
      </c>
      <c r="Q22" s="103"/>
      <c r="R22" s="107" t="s">
        <v>13</v>
      </c>
      <c r="S22" s="109"/>
      <c r="T22" s="109"/>
      <c r="U22" s="109"/>
      <c r="V22" s="109"/>
      <c r="W22" s="109"/>
      <c r="X22" s="109"/>
      <c r="Y22" s="109"/>
      <c r="Z22" s="110"/>
      <c r="AA22" s="103"/>
      <c r="AB22" s="103"/>
      <c r="AC22" s="105" t="s">
        <v>11</v>
      </c>
      <c r="AD22" s="103"/>
      <c r="AE22" s="105" t="s">
        <v>26</v>
      </c>
      <c r="AF22" s="103"/>
      <c r="AG22" s="107" t="s">
        <v>13</v>
      </c>
      <c r="AH22" s="113"/>
      <c r="AI22" s="109"/>
      <c r="AJ22" s="109"/>
      <c r="AK22" s="109"/>
      <c r="AL22" s="109"/>
      <c r="AM22" s="109"/>
      <c r="AN22" s="109"/>
      <c r="AO22" s="109"/>
    </row>
    <row r="23" spans="1:41" ht="11.25" customHeight="1">
      <c r="A23" s="98"/>
      <c r="B23" s="98"/>
      <c r="C23" s="93"/>
      <c r="D23" s="94"/>
      <c r="E23" s="99"/>
      <c r="F23" s="99"/>
      <c r="G23" s="99"/>
      <c r="H23" s="100"/>
      <c r="I23" s="100"/>
      <c r="J23" s="100"/>
      <c r="K23" s="101"/>
      <c r="L23" s="102"/>
      <c r="M23" s="103"/>
      <c r="N23" s="105"/>
      <c r="O23" s="103"/>
      <c r="P23" s="105"/>
      <c r="Q23" s="103"/>
      <c r="R23" s="107"/>
      <c r="S23" s="109"/>
      <c r="T23" s="109"/>
      <c r="U23" s="109"/>
      <c r="V23" s="109"/>
      <c r="W23" s="109"/>
      <c r="X23" s="109"/>
      <c r="Y23" s="109"/>
      <c r="Z23" s="110"/>
      <c r="AA23" s="103"/>
      <c r="AB23" s="103"/>
      <c r="AC23" s="105"/>
      <c r="AD23" s="103"/>
      <c r="AE23" s="105"/>
      <c r="AF23" s="103"/>
      <c r="AG23" s="107"/>
      <c r="AH23" s="113"/>
      <c r="AI23" s="109"/>
      <c r="AJ23" s="109"/>
      <c r="AK23" s="109"/>
      <c r="AL23" s="109"/>
      <c r="AM23" s="109"/>
      <c r="AN23" s="109"/>
      <c r="AO23" s="109"/>
    </row>
    <row r="24" spans="1:41" ht="11.25" customHeight="1">
      <c r="A24" s="98">
        <v>4</v>
      </c>
      <c r="B24" s="98"/>
      <c r="C24" s="91"/>
      <c r="D24" s="92"/>
      <c r="E24" s="99"/>
      <c r="F24" s="99"/>
      <c r="G24" s="99"/>
      <c r="H24" s="100"/>
      <c r="I24" s="100"/>
      <c r="J24" s="100"/>
      <c r="K24" s="101"/>
      <c r="L24" s="102"/>
      <c r="M24" s="103"/>
      <c r="N24" s="105" t="s">
        <v>11</v>
      </c>
      <c r="O24" s="103"/>
      <c r="P24" s="105" t="s">
        <v>25</v>
      </c>
      <c r="Q24" s="103"/>
      <c r="R24" s="107" t="s">
        <v>27</v>
      </c>
      <c r="S24" s="109"/>
      <c r="T24" s="109"/>
      <c r="U24" s="109"/>
      <c r="V24" s="109"/>
      <c r="W24" s="109"/>
      <c r="X24" s="109"/>
      <c r="Y24" s="109"/>
      <c r="Z24" s="110"/>
      <c r="AA24" s="103"/>
      <c r="AB24" s="103"/>
      <c r="AC24" s="105" t="s">
        <v>11</v>
      </c>
      <c r="AD24" s="103"/>
      <c r="AE24" s="105" t="s">
        <v>25</v>
      </c>
      <c r="AF24" s="103"/>
      <c r="AG24" s="107" t="s">
        <v>27</v>
      </c>
      <c r="AH24" s="113"/>
      <c r="AI24" s="109"/>
      <c r="AJ24" s="109"/>
      <c r="AK24" s="109"/>
      <c r="AL24" s="109"/>
      <c r="AM24" s="109"/>
      <c r="AN24" s="109"/>
      <c r="AO24" s="109"/>
    </row>
    <row r="25" spans="1:41" ht="11.25" customHeight="1">
      <c r="A25" s="98"/>
      <c r="B25" s="98"/>
      <c r="C25" s="93"/>
      <c r="D25" s="94"/>
      <c r="E25" s="99"/>
      <c r="F25" s="99"/>
      <c r="G25" s="99"/>
      <c r="H25" s="100"/>
      <c r="I25" s="100"/>
      <c r="J25" s="100"/>
      <c r="K25" s="101"/>
      <c r="L25" s="102"/>
      <c r="M25" s="103"/>
      <c r="N25" s="105"/>
      <c r="O25" s="103"/>
      <c r="P25" s="105"/>
      <c r="Q25" s="103"/>
      <c r="R25" s="107"/>
      <c r="S25" s="109"/>
      <c r="T25" s="109"/>
      <c r="U25" s="109"/>
      <c r="V25" s="109"/>
      <c r="W25" s="109"/>
      <c r="X25" s="109"/>
      <c r="Y25" s="109"/>
      <c r="Z25" s="110"/>
      <c r="AA25" s="103"/>
      <c r="AB25" s="103"/>
      <c r="AC25" s="105"/>
      <c r="AD25" s="103"/>
      <c r="AE25" s="105"/>
      <c r="AF25" s="103"/>
      <c r="AG25" s="107"/>
      <c r="AH25" s="113"/>
      <c r="AI25" s="109"/>
      <c r="AJ25" s="109"/>
      <c r="AK25" s="109"/>
      <c r="AL25" s="109"/>
      <c r="AM25" s="109"/>
      <c r="AN25" s="109"/>
      <c r="AO25" s="109"/>
    </row>
    <row r="26" spans="1:41" ht="11.25" customHeight="1">
      <c r="A26" s="98">
        <v>5</v>
      </c>
      <c r="B26" s="98"/>
      <c r="C26" s="91"/>
      <c r="D26" s="92"/>
      <c r="E26" s="99"/>
      <c r="F26" s="99"/>
      <c r="G26" s="99"/>
      <c r="H26" s="100"/>
      <c r="I26" s="100"/>
      <c r="J26" s="100"/>
      <c r="K26" s="101"/>
      <c r="L26" s="102"/>
      <c r="M26" s="103"/>
      <c r="N26" s="105" t="s">
        <v>11</v>
      </c>
      <c r="O26" s="103"/>
      <c r="P26" s="105" t="s">
        <v>25</v>
      </c>
      <c r="Q26" s="103"/>
      <c r="R26" s="107" t="s">
        <v>27</v>
      </c>
      <c r="S26" s="109"/>
      <c r="T26" s="109"/>
      <c r="U26" s="109"/>
      <c r="V26" s="109"/>
      <c r="W26" s="109"/>
      <c r="X26" s="109"/>
      <c r="Y26" s="109"/>
      <c r="Z26" s="110"/>
      <c r="AA26" s="103"/>
      <c r="AB26" s="103"/>
      <c r="AC26" s="105" t="s">
        <v>11</v>
      </c>
      <c r="AD26" s="103"/>
      <c r="AE26" s="105" t="s">
        <v>25</v>
      </c>
      <c r="AF26" s="103"/>
      <c r="AG26" s="107" t="s">
        <v>27</v>
      </c>
      <c r="AH26" s="113"/>
      <c r="AI26" s="109"/>
      <c r="AJ26" s="109"/>
      <c r="AK26" s="109"/>
      <c r="AL26" s="109"/>
      <c r="AM26" s="109"/>
      <c r="AN26" s="109"/>
      <c r="AO26" s="109"/>
    </row>
    <row r="27" spans="1:41" ht="11.25" customHeight="1">
      <c r="A27" s="98"/>
      <c r="B27" s="98"/>
      <c r="C27" s="93"/>
      <c r="D27" s="94"/>
      <c r="E27" s="99"/>
      <c r="F27" s="99"/>
      <c r="G27" s="99"/>
      <c r="H27" s="100"/>
      <c r="I27" s="100"/>
      <c r="J27" s="100"/>
      <c r="K27" s="101"/>
      <c r="L27" s="102"/>
      <c r="M27" s="103"/>
      <c r="N27" s="105"/>
      <c r="O27" s="103"/>
      <c r="P27" s="105"/>
      <c r="Q27" s="103"/>
      <c r="R27" s="107"/>
      <c r="S27" s="109"/>
      <c r="T27" s="109"/>
      <c r="U27" s="109"/>
      <c r="V27" s="109"/>
      <c r="W27" s="109"/>
      <c r="X27" s="109"/>
      <c r="Y27" s="109"/>
      <c r="Z27" s="110"/>
      <c r="AA27" s="103"/>
      <c r="AB27" s="103"/>
      <c r="AC27" s="105"/>
      <c r="AD27" s="103"/>
      <c r="AE27" s="105"/>
      <c r="AF27" s="103"/>
      <c r="AG27" s="107"/>
      <c r="AH27" s="113"/>
      <c r="AI27" s="109"/>
      <c r="AJ27" s="109"/>
      <c r="AK27" s="109"/>
      <c r="AL27" s="109"/>
      <c r="AM27" s="109"/>
      <c r="AN27" s="109"/>
      <c r="AO27" s="109"/>
    </row>
    <row r="28" spans="1:41" ht="11.25" customHeight="1">
      <c r="A28" s="98">
        <v>6</v>
      </c>
      <c r="B28" s="98"/>
      <c r="C28" s="91"/>
      <c r="D28" s="92"/>
      <c r="E28" s="99"/>
      <c r="F28" s="99"/>
      <c r="G28" s="99"/>
      <c r="H28" s="100"/>
      <c r="I28" s="100"/>
      <c r="J28" s="100"/>
      <c r="K28" s="101"/>
      <c r="L28" s="102"/>
      <c r="M28" s="103"/>
      <c r="N28" s="105" t="s">
        <v>11</v>
      </c>
      <c r="O28" s="103"/>
      <c r="P28" s="105" t="s">
        <v>25</v>
      </c>
      <c r="Q28" s="103"/>
      <c r="R28" s="107" t="s">
        <v>27</v>
      </c>
      <c r="S28" s="109"/>
      <c r="T28" s="109"/>
      <c r="U28" s="109"/>
      <c r="V28" s="109"/>
      <c r="W28" s="109"/>
      <c r="X28" s="109"/>
      <c r="Y28" s="109"/>
      <c r="Z28" s="110"/>
      <c r="AA28" s="103"/>
      <c r="AB28" s="103"/>
      <c r="AC28" s="105" t="s">
        <v>11</v>
      </c>
      <c r="AD28" s="103"/>
      <c r="AE28" s="105" t="s">
        <v>25</v>
      </c>
      <c r="AF28" s="103"/>
      <c r="AG28" s="107" t="s">
        <v>27</v>
      </c>
      <c r="AH28" s="113"/>
      <c r="AI28" s="109"/>
      <c r="AJ28" s="109"/>
      <c r="AK28" s="109"/>
      <c r="AL28" s="109"/>
      <c r="AM28" s="109"/>
      <c r="AN28" s="109"/>
      <c r="AO28" s="109"/>
    </row>
    <row r="29" spans="1:41" ht="11.25" customHeight="1">
      <c r="A29" s="98"/>
      <c r="B29" s="98"/>
      <c r="C29" s="93"/>
      <c r="D29" s="94"/>
      <c r="E29" s="99"/>
      <c r="F29" s="99"/>
      <c r="G29" s="99"/>
      <c r="H29" s="100"/>
      <c r="I29" s="100"/>
      <c r="J29" s="100"/>
      <c r="K29" s="101"/>
      <c r="L29" s="102"/>
      <c r="M29" s="103"/>
      <c r="N29" s="105"/>
      <c r="O29" s="103"/>
      <c r="P29" s="105"/>
      <c r="Q29" s="103"/>
      <c r="R29" s="107"/>
      <c r="S29" s="109"/>
      <c r="T29" s="109"/>
      <c r="U29" s="109"/>
      <c r="V29" s="109"/>
      <c r="W29" s="109"/>
      <c r="X29" s="109"/>
      <c r="Y29" s="109"/>
      <c r="Z29" s="110"/>
      <c r="AA29" s="103"/>
      <c r="AB29" s="103"/>
      <c r="AC29" s="105"/>
      <c r="AD29" s="103"/>
      <c r="AE29" s="105"/>
      <c r="AF29" s="103"/>
      <c r="AG29" s="107"/>
      <c r="AH29" s="113"/>
      <c r="AI29" s="109"/>
      <c r="AJ29" s="109"/>
      <c r="AK29" s="109"/>
      <c r="AL29" s="109"/>
      <c r="AM29" s="109"/>
      <c r="AN29" s="109"/>
      <c r="AO29" s="109"/>
    </row>
    <row r="30" spans="1:41" ht="11.25" customHeight="1">
      <c r="A30" s="98">
        <v>7</v>
      </c>
      <c r="B30" s="98"/>
      <c r="C30" s="91"/>
      <c r="D30" s="92"/>
      <c r="E30" s="99"/>
      <c r="F30" s="99"/>
      <c r="G30" s="99"/>
      <c r="H30" s="100"/>
      <c r="I30" s="100"/>
      <c r="J30" s="100"/>
      <c r="K30" s="101"/>
      <c r="L30" s="102"/>
      <c r="M30" s="103"/>
      <c r="N30" s="105" t="s">
        <v>11</v>
      </c>
      <c r="O30" s="103"/>
      <c r="P30" s="105" t="s">
        <v>25</v>
      </c>
      <c r="Q30" s="103"/>
      <c r="R30" s="107" t="s">
        <v>27</v>
      </c>
      <c r="S30" s="109"/>
      <c r="T30" s="109"/>
      <c r="U30" s="109"/>
      <c r="V30" s="109"/>
      <c r="W30" s="109"/>
      <c r="X30" s="109"/>
      <c r="Y30" s="109"/>
      <c r="Z30" s="110"/>
      <c r="AA30" s="103"/>
      <c r="AB30" s="103"/>
      <c r="AC30" s="105" t="s">
        <v>11</v>
      </c>
      <c r="AD30" s="103"/>
      <c r="AE30" s="105" t="s">
        <v>25</v>
      </c>
      <c r="AF30" s="103"/>
      <c r="AG30" s="107" t="s">
        <v>27</v>
      </c>
      <c r="AH30" s="113"/>
      <c r="AI30" s="109"/>
      <c r="AJ30" s="109"/>
      <c r="AK30" s="109"/>
      <c r="AL30" s="109"/>
      <c r="AM30" s="109"/>
      <c r="AN30" s="109"/>
      <c r="AO30" s="109"/>
    </row>
    <row r="31" spans="1:41" ht="11.25" customHeight="1">
      <c r="A31" s="98"/>
      <c r="B31" s="98"/>
      <c r="C31" s="93"/>
      <c r="D31" s="94"/>
      <c r="E31" s="99"/>
      <c r="F31" s="99"/>
      <c r="G31" s="99"/>
      <c r="H31" s="100"/>
      <c r="I31" s="100"/>
      <c r="J31" s="100"/>
      <c r="K31" s="101"/>
      <c r="L31" s="102"/>
      <c r="M31" s="103"/>
      <c r="N31" s="105"/>
      <c r="O31" s="103"/>
      <c r="P31" s="105"/>
      <c r="Q31" s="103"/>
      <c r="R31" s="107"/>
      <c r="S31" s="109"/>
      <c r="T31" s="109"/>
      <c r="U31" s="109"/>
      <c r="V31" s="109"/>
      <c r="W31" s="109"/>
      <c r="X31" s="109"/>
      <c r="Y31" s="109"/>
      <c r="Z31" s="110"/>
      <c r="AA31" s="103"/>
      <c r="AB31" s="103"/>
      <c r="AC31" s="105"/>
      <c r="AD31" s="103"/>
      <c r="AE31" s="105"/>
      <c r="AF31" s="103"/>
      <c r="AG31" s="107"/>
      <c r="AH31" s="113"/>
      <c r="AI31" s="109"/>
      <c r="AJ31" s="109"/>
      <c r="AK31" s="109"/>
      <c r="AL31" s="109"/>
      <c r="AM31" s="109"/>
      <c r="AN31" s="109"/>
      <c r="AO31" s="109"/>
    </row>
    <row r="32" spans="1:41" ht="11.25" customHeight="1">
      <c r="A32" s="98">
        <v>8</v>
      </c>
      <c r="B32" s="98"/>
      <c r="C32" s="91"/>
      <c r="D32" s="92"/>
      <c r="E32" s="99"/>
      <c r="F32" s="99"/>
      <c r="G32" s="99"/>
      <c r="H32" s="100"/>
      <c r="I32" s="100"/>
      <c r="J32" s="100"/>
      <c r="K32" s="101"/>
      <c r="L32" s="102"/>
      <c r="M32" s="103"/>
      <c r="N32" s="105" t="s">
        <v>11</v>
      </c>
      <c r="O32" s="103"/>
      <c r="P32" s="105" t="s">
        <v>25</v>
      </c>
      <c r="Q32" s="103"/>
      <c r="R32" s="107" t="s">
        <v>27</v>
      </c>
      <c r="S32" s="109"/>
      <c r="T32" s="109"/>
      <c r="U32" s="109"/>
      <c r="V32" s="109"/>
      <c r="W32" s="109"/>
      <c r="X32" s="109"/>
      <c r="Y32" s="109"/>
      <c r="Z32" s="110"/>
      <c r="AA32" s="103"/>
      <c r="AB32" s="103"/>
      <c r="AC32" s="105" t="s">
        <v>11</v>
      </c>
      <c r="AD32" s="103"/>
      <c r="AE32" s="105" t="s">
        <v>25</v>
      </c>
      <c r="AF32" s="103"/>
      <c r="AG32" s="107" t="s">
        <v>27</v>
      </c>
      <c r="AH32" s="113"/>
      <c r="AI32" s="109"/>
      <c r="AJ32" s="109"/>
      <c r="AK32" s="109"/>
      <c r="AL32" s="109"/>
      <c r="AM32" s="109"/>
      <c r="AN32" s="109"/>
      <c r="AO32" s="109"/>
    </row>
    <row r="33" spans="1:41" ht="11.25" customHeight="1">
      <c r="A33" s="98"/>
      <c r="B33" s="98"/>
      <c r="C33" s="93"/>
      <c r="D33" s="94"/>
      <c r="E33" s="99"/>
      <c r="F33" s="99"/>
      <c r="G33" s="99"/>
      <c r="H33" s="100"/>
      <c r="I33" s="100"/>
      <c r="J33" s="100"/>
      <c r="K33" s="101"/>
      <c r="L33" s="102"/>
      <c r="M33" s="103"/>
      <c r="N33" s="105"/>
      <c r="O33" s="103"/>
      <c r="P33" s="105"/>
      <c r="Q33" s="103"/>
      <c r="R33" s="107"/>
      <c r="S33" s="109"/>
      <c r="T33" s="109"/>
      <c r="U33" s="109"/>
      <c r="V33" s="109"/>
      <c r="W33" s="109"/>
      <c r="X33" s="109"/>
      <c r="Y33" s="109"/>
      <c r="Z33" s="110"/>
      <c r="AA33" s="103"/>
      <c r="AB33" s="103"/>
      <c r="AC33" s="105"/>
      <c r="AD33" s="103"/>
      <c r="AE33" s="105"/>
      <c r="AF33" s="103"/>
      <c r="AG33" s="107"/>
      <c r="AH33" s="113"/>
      <c r="AI33" s="109"/>
      <c r="AJ33" s="109"/>
      <c r="AK33" s="109"/>
      <c r="AL33" s="109"/>
      <c r="AM33" s="109"/>
      <c r="AN33" s="109"/>
      <c r="AO33" s="109"/>
    </row>
    <row r="34" spans="1:41" ht="11.25" customHeight="1">
      <c r="A34" s="98">
        <v>9</v>
      </c>
      <c r="B34" s="98"/>
      <c r="C34" s="91"/>
      <c r="D34" s="92"/>
      <c r="E34" s="99"/>
      <c r="F34" s="99"/>
      <c r="G34" s="99"/>
      <c r="H34" s="100"/>
      <c r="I34" s="100"/>
      <c r="J34" s="100"/>
      <c r="K34" s="101"/>
      <c r="L34" s="102"/>
      <c r="M34" s="103"/>
      <c r="N34" s="105" t="s">
        <v>11</v>
      </c>
      <c r="O34" s="103"/>
      <c r="P34" s="105" t="s">
        <v>25</v>
      </c>
      <c r="Q34" s="103"/>
      <c r="R34" s="107" t="s">
        <v>27</v>
      </c>
      <c r="S34" s="109"/>
      <c r="T34" s="109"/>
      <c r="U34" s="109"/>
      <c r="V34" s="109"/>
      <c r="W34" s="109"/>
      <c r="X34" s="109"/>
      <c r="Y34" s="109"/>
      <c r="Z34" s="110"/>
      <c r="AA34" s="103"/>
      <c r="AB34" s="103"/>
      <c r="AC34" s="105" t="s">
        <v>11</v>
      </c>
      <c r="AD34" s="103"/>
      <c r="AE34" s="105" t="s">
        <v>25</v>
      </c>
      <c r="AF34" s="103"/>
      <c r="AG34" s="107" t="s">
        <v>27</v>
      </c>
      <c r="AH34" s="113"/>
      <c r="AI34" s="109"/>
      <c r="AJ34" s="109"/>
      <c r="AK34" s="109"/>
      <c r="AL34" s="109"/>
      <c r="AM34" s="109"/>
      <c r="AN34" s="109"/>
      <c r="AO34" s="109"/>
    </row>
    <row r="35" spans="1:41" ht="11.25" customHeight="1">
      <c r="A35" s="98"/>
      <c r="B35" s="98"/>
      <c r="C35" s="93"/>
      <c r="D35" s="94"/>
      <c r="E35" s="99"/>
      <c r="F35" s="99"/>
      <c r="G35" s="99"/>
      <c r="H35" s="100"/>
      <c r="I35" s="100"/>
      <c r="J35" s="100"/>
      <c r="K35" s="101"/>
      <c r="L35" s="102"/>
      <c r="M35" s="103"/>
      <c r="N35" s="105"/>
      <c r="O35" s="103"/>
      <c r="P35" s="105"/>
      <c r="Q35" s="103"/>
      <c r="R35" s="107"/>
      <c r="S35" s="109"/>
      <c r="T35" s="109"/>
      <c r="U35" s="109"/>
      <c r="V35" s="109"/>
      <c r="W35" s="109"/>
      <c r="X35" s="109"/>
      <c r="Y35" s="109"/>
      <c r="Z35" s="110"/>
      <c r="AA35" s="103"/>
      <c r="AB35" s="103"/>
      <c r="AC35" s="105"/>
      <c r="AD35" s="103"/>
      <c r="AE35" s="105"/>
      <c r="AF35" s="103"/>
      <c r="AG35" s="107"/>
      <c r="AH35" s="113"/>
      <c r="AI35" s="109"/>
      <c r="AJ35" s="109"/>
      <c r="AK35" s="109"/>
      <c r="AL35" s="109"/>
      <c r="AM35" s="109"/>
      <c r="AN35" s="109"/>
      <c r="AO35" s="109"/>
    </row>
    <row r="36" spans="1:41" ht="11.25" customHeight="1">
      <c r="A36" s="98">
        <v>10</v>
      </c>
      <c r="B36" s="98"/>
      <c r="C36" s="91"/>
      <c r="D36" s="92"/>
      <c r="E36" s="99"/>
      <c r="F36" s="99"/>
      <c r="G36" s="99"/>
      <c r="H36" s="100"/>
      <c r="I36" s="100"/>
      <c r="J36" s="100"/>
      <c r="K36" s="101"/>
      <c r="L36" s="102"/>
      <c r="M36" s="103"/>
      <c r="N36" s="105" t="s">
        <v>11</v>
      </c>
      <c r="O36" s="103"/>
      <c r="P36" s="105" t="s">
        <v>25</v>
      </c>
      <c r="Q36" s="103"/>
      <c r="R36" s="107" t="s">
        <v>27</v>
      </c>
      <c r="S36" s="109"/>
      <c r="T36" s="109"/>
      <c r="U36" s="109"/>
      <c r="V36" s="109"/>
      <c r="W36" s="109"/>
      <c r="X36" s="109"/>
      <c r="Y36" s="109"/>
      <c r="Z36" s="110"/>
      <c r="AA36" s="103"/>
      <c r="AB36" s="103"/>
      <c r="AC36" s="105" t="s">
        <v>11</v>
      </c>
      <c r="AD36" s="103"/>
      <c r="AE36" s="105" t="s">
        <v>25</v>
      </c>
      <c r="AF36" s="103"/>
      <c r="AG36" s="107" t="s">
        <v>27</v>
      </c>
      <c r="AH36" s="113"/>
      <c r="AI36" s="109"/>
      <c r="AJ36" s="109"/>
      <c r="AK36" s="109"/>
      <c r="AL36" s="109"/>
      <c r="AM36" s="109"/>
      <c r="AN36" s="109"/>
      <c r="AO36" s="109"/>
    </row>
    <row r="37" spans="1:41" ht="11.25" customHeight="1">
      <c r="A37" s="98"/>
      <c r="B37" s="98"/>
      <c r="C37" s="93"/>
      <c r="D37" s="94"/>
      <c r="E37" s="99"/>
      <c r="F37" s="99"/>
      <c r="G37" s="99"/>
      <c r="H37" s="100"/>
      <c r="I37" s="100"/>
      <c r="J37" s="100"/>
      <c r="K37" s="101"/>
      <c r="L37" s="102"/>
      <c r="M37" s="103"/>
      <c r="N37" s="105"/>
      <c r="O37" s="103"/>
      <c r="P37" s="105"/>
      <c r="Q37" s="103"/>
      <c r="R37" s="107"/>
      <c r="S37" s="109"/>
      <c r="T37" s="109"/>
      <c r="U37" s="109"/>
      <c r="V37" s="109"/>
      <c r="W37" s="109"/>
      <c r="X37" s="109"/>
      <c r="Y37" s="109"/>
      <c r="Z37" s="110"/>
      <c r="AA37" s="103"/>
      <c r="AB37" s="103"/>
      <c r="AC37" s="105"/>
      <c r="AD37" s="103"/>
      <c r="AE37" s="105"/>
      <c r="AF37" s="103"/>
      <c r="AG37" s="107"/>
      <c r="AH37" s="113"/>
      <c r="AI37" s="109"/>
      <c r="AJ37" s="109"/>
      <c r="AK37" s="109"/>
      <c r="AL37" s="109"/>
      <c r="AM37" s="109"/>
      <c r="AN37" s="109"/>
      <c r="AO37" s="109"/>
    </row>
    <row r="38" spans="1:41" ht="11.25" customHeight="1">
      <c r="A38" s="98">
        <v>11</v>
      </c>
      <c r="B38" s="98"/>
      <c r="C38" s="91"/>
      <c r="D38" s="92"/>
      <c r="E38" s="99"/>
      <c r="F38" s="99"/>
      <c r="G38" s="99"/>
      <c r="H38" s="100"/>
      <c r="I38" s="100"/>
      <c r="J38" s="100"/>
      <c r="K38" s="101"/>
      <c r="L38" s="102"/>
      <c r="M38" s="103"/>
      <c r="N38" s="105" t="s">
        <v>11</v>
      </c>
      <c r="O38" s="103"/>
      <c r="P38" s="105" t="s">
        <v>25</v>
      </c>
      <c r="Q38" s="103"/>
      <c r="R38" s="107" t="s">
        <v>27</v>
      </c>
      <c r="S38" s="109"/>
      <c r="T38" s="109"/>
      <c r="U38" s="109"/>
      <c r="V38" s="109"/>
      <c r="W38" s="109"/>
      <c r="X38" s="109"/>
      <c r="Y38" s="109"/>
      <c r="Z38" s="110"/>
      <c r="AA38" s="103"/>
      <c r="AB38" s="103"/>
      <c r="AC38" s="105" t="s">
        <v>11</v>
      </c>
      <c r="AD38" s="103"/>
      <c r="AE38" s="105" t="s">
        <v>25</v>
      </c>
      <c r="AF38" s="103"/>
      <c r="AG38" s="107" t="s">
        <v>27</v>
      </c>
      <c r="AH38" s="113"/>
      <c r="AI38" s="109"/>
      <c r="AJ38" s="109"/>
      <c r="AK38" s="109"/>
      <c r="AL38" s="109"/>
      <c r="AM38" s="109"/>
      <c r="AN38" s="109"/>
      <c r="AO38" s="109"/>
    </row>
    <row r="39" spans="1:41" ht="11.25" customHeight="1">
      <c r="A39" s="98"/>
      <c r="B39" s="98"/>
      <c r="C39" s="93"/>
      <c r="D39" s="94"/>
      <c r="E39" s="99"/>
      <c r="F39" s="99"/>
      <c r="G39" s="99"/>
      <c r="H39" s="100"/>
      <c r="I39" s="100"/>
      <c r="J39" s="100"/>
      <c r="K39" s="101"/>
      <c r="L39" s="102"/>
      <c r="M39" s="103"/>
      <c r="N39" s="105"/>
      <c r="O39" s="103"/>
      <c r="P39" s="105"/>
      <c r="Q39" s="103"/>
      <c r="R39" s="107"/>
      <c r="S39" s="109"/>
      <c r="T39" s="109"/>
      <c r="U39" s="109"/>
      <c r="V39" s="109"/>
      <c r="W39" s="109"/>
      <c r="X39" s="109"/>
      <c r="Y39" s="109"/>
      <c r="Z39" s="110"/>
      <c r="AA39" s="103"/>
      <c r="AB39" s="103"/>
      <c r="AC39" s="105"/>
      <c r="AD39" s="103"/>
      <c r="AE39" s="105"/>
      <c r="AF39" s="103"/>
      <c r="AG39" s="107"/>
      <c r="AH39" s="113"/>
      <c r="AI39" s="109"/>
      <c r="AJ39" s="109"/>
      <c r="AK39" s="109"/>
      <c r="AL39" s="109"/>
      <c r="AM39" s="109"/>
      <c r="AN39" s="109"/>
      <c r="AO39" s="109"/>
    </row>
    <row r="40" spans="1:41" ht="11.25" customHeight="1">
      <c r="A40" s="98">
        <v>12</v>
      </c>
      <c r="B40" s="98"/>
      <c r="C40" s="91"/>
      <c r="D40" s="92"/>
      <c r="E40" s="99"/>
      <c r="F40" s="99"/>
      <c r="G40" s="99"/>
      <c r="H40" s="100"/>
      <c r="I40" s="100"/>
      <c r="J40" s="100"/>
      <c r="K40" s="101"/>
      <c r="L40" s="102"/>
      <c r="M40" s="103"/>
      <c r="N40" s="105" t="s">
        <v>11</v>
      </c>
      <c r="O40" s="103"/>
      <c r="P40" s="105" t="s">
        <v>25</v>
      </c>
      <c r="Q40" s="103"/>
      <c r="R40" s="107" t="s">
        <v>27</v>
      </c>
      <c r="S40" s="109"/>
      <c r="T40" s="109"/>
      <c r="U40" s="109"/>
      <c r="V40" s="109"/>
      <c r="W40" s="109"/>
      <c r="X40" s="109"/>
      <c r="Y40" s="109"/>
      <c r="Z40" s="110"/>
      <c r="AA40" s="103"/>
      <c r="AB40" s="103"/>
      <c r="AC40" s="105" t="s">
        <v>11</v>
      </c>
      <c r="AD40" s="103"/>
      <c r="AE40" s="105" t="s">
        <v>25</v>
      </c>
      <c r="AF40" s="103"/>
      <c r="AG40" s="107" t="s">
        <v>27</v>
      </c>
      <c r="AH40" s="113"/>
      <c r="AI40" s="109"/>
      <c r="AJ40" s="109"/>
      <c r="AK40" s="109"/>
      <c r="AL40" s="109"/>
      <c r="AM40" s="109"/>
      <c r="AN40" s="109"/>
      <c r="AO40" s="109"/>
    </row>
    <row r="41" spans="1:41" ht="11.25" customHeight="1">
      <c r="A41" s="98"/>
      <c r="B41" s="98"/>
      <c r="C41" s="93"/>
      <c r="D41" s="94"/>
      <c r="E41" s="99"/>
      <c r="F41" s="99"/>
      <c r="G41" s="99"/>
      <c r="H41" s="100"/>
      <c r="I41" s="100"/>
      <c r="J41" s="100"/>
      <c r="K41" s="101"/>
      <c r="L41" s="102"/>
      <c r="M41" s="103"/>
      <c r="N41" s="105"/>
      <c r="O41" s="103"/>
      <c r="P41" s="105"/>
      <c r="Q41" s="103"/>
      <c r="R41" s="107"/>
      <c r="S41" s="109"/>
      <c r="T41" s="109"/>
      <c r="U41" s="109"/>
      <c r="V41" s="109"/>
      <c r="W41" s="109"/>
      <c r="X41" s="109"/>
      <c r="Y41" s="109"/>
      <c r="Z41" s="110"/>
      <c r="AA41" s="103"/>
      <c r="AB41" s="103"/>
      <c r="AC41" s="105"/>
      <c r="AD41" s="103"/>
      <c r="AE41" s="105"/>
      <c r="AF41" s="103"/>
      <c r="AG41" s="107"/>
      <c r="AH41" s="113"/>
      <c r="AI41" s="109"/>
      <c r="AJ41" s="109"/>
      <c r="AK41" s="109"/>
      <c r="AL41" s="109"/>
      <c r="AM41" s="109"/>
      <c r="AN41" s="109"/>
      <c r="AO41" s="109"/>
    </row>
    <row r="42" spans="1:41" ht="11.25" customHeight="1">
      <c r="A42" s="98">
        <v>13</v>
      </c>
      <c r="B42" s="98"/>
      <c r="C42" s="91"/>
      <c r="D42" s="92"/>
      <c r="E42" s="99"/>
      <c r="F42" s="99"/>
      <c r="G42" s="99"/>
      <c r="H42" s="100"/>
      <c r="I42" s="100"/>
      <c r="J42" s="100"/>
      <c r="K42" s="101"/>
      <c r="L42" s="102"/>
      <c r="M42" s="103"/>
      <c r="N42" s="105" t="s">
        <v>11</v>
      </c>
      <c r="O42" s="103"/>
      <c r="P42" s="105" t="s">
        <v>25</v>
      </c>
      <c r="Q42" s="103"/>
      <c r="R42" s="107" t="s">
        <v>27</v>
      </c>
      <c r="S42" s="109"/>
      <c r="T42" s="109"/>
      <c r="U42" s="109"/>
      <c r="V42" s="109"/>
      <c r="W42" s="109"/>
      <c r="X42" s="109"/>
      <c r="Y42" s="109"/>
      <c r="Z42" s="110"/>
      <c r="AA42" s="103"/>
      <c r="AB42" s="103"/>
      <c r="AC42" s="105" t="s">
        <v>11</v>
      </c>
      <c r="AD42" s="103"/>
      <c r="AE42" s="105" t="s">
        <v>25</v>
      </c>
      <c r="AF42" s="103"/>
      <c r="AG42" s="107" t="s">
        <v>27</v>
      </c>
      <c r="AH42" s="113"/>
      <c r="AI42" s="109"/>
      <c r="AJ42" s="109"/>
      <c r="AK42" s="109"/>
      <c r="AL42" s="109"/>
      <c r="AM42" s="109"/>
      <c r="AN42" s="109"/>
      <c r="AO42" s="109"/>
    </row>
    <row r="43" spans="1:41" ht="11.25" customHeight="1">
      <c r="A43" s="98"/>
      <c r="B43" s="98"/>
      <c r="C43" s="93"/>
      <c r="D43" s="94"/>
      <c r="E43" s="99"/>
      <c r="F43" s="99"/>
      <c r="G43" s="99"/>
      <c r="H43" s="100"/>
      <c r="I43" s="100"/>
      <c r="J43" s="100"/>
      <c r="K43" s="101"/>
      <c r="L43" s="102"/>
      <c r="M43" s="103"/>
      <c r="N43" s="105"/>
      <c r="O43" s="103"/>
      <c r="P43" s="105"/>
      <c r="Q43" s="103"/>
      <c r="R43" s="107"/>
      <c r="S43" s="109"/>
      <c r="T43" s="109"/>
      <c r="U43" s="109"/>
      <c r="V43" s="109"/>
      <c r="W43" s="109"/>
      <c r="X43" s="109"/>
      <c r="Y43" s="109"/>
      <c r="Z43" s="110"/>
      <c r="AA43" s="103"/>
      <c r="AB43" s="103"/>
      <c r="AC43" s="105"/>
      <c r="AD43" s="103"/>
      <c r="AE43" s="105"/>
      <c r="AF43" s="103"/>
      <c r="AG43" s="107"/>
      <c r="AH43" s="113"/>
      <c r="AI43" s="109"/>
      <c r="AJ43" s="109"/>
      <c r="AK43" s="109"/>
      <c r="AL43" s="109"/>
      <c r="AM43" s="109"/>
      <c r="AN43" s="109"/>
      <c r="AO43" s="109"/>
    </row>
    <row r="44" spans="1:41" ht="11.25" customHeight="1">
      <c r="A44" s="98">
        <v>14</v>
      </c>
      <c r="B44" s="98"/>
      <c r="C44" s="91"/>
      <c r="D44" s="92"/>
      <c r="E44" s="99"/>
      <c r="F44" s="99"/>
      <c r="G44" s="99"/>
      <c r="H44" s="100"/>
      <c r="I44" s="100"/>
      <c r="J44" s="100"/>
      <c r="K44" s="101"/>
      <c r="L44" s="102"/>
      <c r="M44" s="103"/>
      <c r="N44" s="105" t="s">
        <v>11</v>
      </c>
      <c r="O44" s="103"/>
      <c r="P44" s="105" t="s">
        <v>25</v>
      </c>
      <c r="Q44" s="103"/>
      <c r="R44" s="107" t="s">
        <v>27</v>
      </c>
      <c r="S44" s="109"/>
      <c r="T44" s="109"/>
      <c r="U44" s="109"/>
      <c r="V44" s="109"/>
      <c r="W44" s="109"/>
      <c r="X44" s="109"/>
      <c r="Y44" s="109"/>
      <c r="Z44" s="110"/>
      <c r="AA44" s="103"/>
      <c r="AB44" s="103"/>
      <c r="AC44" s="105" t="s">
        <v>11</v>
      </c>
      <c r="AD44" s="103"/>
      <c r="AE44" s="105" t="s">
        <v>25</v>
      </c>
      <c r="AF44" s="103"/>
      <c r="AG44" s="107" t="s">
        <v>27</v>
      </c>
      <c r="AH44" s="113"/>
      <c r="AI44" s="109"/>
      <c r="AJ44" s="109"/>
      <c r="AK44" s="109"/>
      <c r="AL44" s="109"/>
      <c r="AM44" s="109"/>
      <c r="AN44" s="109"/>
      <c r="AO44" s="109"/>
    </row>
    <row r="45" spans="1:41" ht="11.25" customHeight="1">
      <c r="A45" s="98"/>
      <c r="B45" s="98"/>
      <c r="C45" s="93"/>
      <c r="D45" s="94"/>
      <c r="E45" s="99"/>
      <c r="F45" s="99"/>
      <c r="G45" s="99"/>
      <c r="H45" s="100"/>
      <c r="I45" s="100"/>
      <c r="J45" s="100"/>
      <c r="K45" s="101"/>
      <c r="L45" s="102"/>
      <c r="M45" s="103"/>
      <c r="N45" s="105"/>
      <c r="O45" s="103"/>
      <c r="P45" s="105"/>
      <c r="Q45" s="103"/>
      <c r="R45" s="107"/>
      <c r="S45" s="109"/>
      <c r="T45" s="109"/>
      <c r="U45" s="109"/>
      <c r="V45" s="109"/>
      <c r="W45" s="109"/>
      <c r="X45" s="109"/>
      <c r="Y45" s="109"/>
      <c r="Z45" s="110"/>
      <c r="AA45" s="103"/>
      <c r="AB45" s="103"/>
      <c r="AC45" s="105"/>
      <c r="AD45" s="103"/>
      <c r="AE45" s="105"/>
      <c r="AF45" s="103"/>
      <c r="AG45" s="107"/>
      <c r="AH45" s="113"/>
      <c r="AI45" s="109"/>
      <c r="AJ45" s="109"/>
      <c r="AK45" s="109"/>
      <c r="AL45" s="109"/>
      <c r="AM45" s="109"/>
      <c r="AN45" s="109"/>
      <c r="AO45" s="109"/>
    </row>
    <row r="46" spans="1:41" ht="11.25" customHeight="1">
      <c r="A46" s="98">
        <v>15</v>
      </c>
      <c r="B46" s="98"/>
      <c r="C46" s="91"/>
      <c r="D46" s="92"/>
      <c r="E46" s="99"/>
      <c r="F46" s="99"/>
      <c r="G46" s="99"/>
      <c r="H46" s="100"/>
      <c r="I46" s="100"/>
      <c r="J46" s="100"/>
      <c r="K46" s="101"/>
      <c r="L46" s="102"/>
      <c r="M46" s="103"/>
      <c r="N46" s="105" t="s">
        <v>11</v>
      </c>
      <c r="O46" s="103"/>
      <c r="P46" s="105" t="s">
        <v>25</v>
      </c>
      <c r="Q46" s="103"/>
      <c r="R46" s="107" t="s">
        <v>27</v>
      </c>
      <c r="S46" s="109"/>
      <c r="T46" s="109"/>
      <c r="U46" s="109"/>
      <c r="V46" s="109"/>
      <c r="W46" s="109"/>
      <c r="X46" s="109"/>
      <c r="Y46" s="109"/>
      <c r="Z46" s="110"/>
      <c r="AA46" s="103"/>
      <c r="AB46" s="103"/>
      <c r="AC46" s="105" t="s">
        <v>11</v>
      </c>
      <c r="AD46" s="103"/>
      <c r="AE46" s="105" t="s">
        <v>25</v>
      </c>
      <c r="AF46" s="103"/>
      <c r="AG46" s="107" t="s">
        <v>27</v>
      </c>
      <c r="AH46" s="113"/>
      <c r="AI46" s="109"/>
      <c r="AJ46" s="109"/>
      <c r="AK46" s="109"/>
      <c r="AL46" s="109"/>
      <c r="AM46" s="109"/>
      <c r="AN46" s="109"/>
      <c r="AO46" s="109"/>
    </row>
    <row r="47" spans="1:41" ht="11.25" customHeight="1">
      <c r="A47" s="98"/>
      <c r="B47" s="98"/>
      <c r="C47" s="93"/>
      <c r="D47" s="94"/>
      <c r="E47" s="99"/>
      <c r="F47" s="99"/>
      <c r="G47" s="99"/>
      <c r="H47" s="100"/>
      <c r="I47" s="100"/>
      <c r="J47" s="100"/>
      <c r="K47" s="101"/>
      <c r="L47" s="102"/>
      <c r="M47" s="103"/>
      <c r="N47" s="105"/>
      <c r="O47" s="103"/>
      <c r="P47" s="105"/>
      <c r="Q47" s="103"/>
      <c r="R47" s="107"/>
      <c r="S47" s="109"/>
      <c r="T47" s="109"/>
      <c r="U47" s="109"/>
      <c r="V47" s="109"/>
      <c r="W47" s="109"/>
      <c r="X47" s="109"/>
      <c r="Y47" s="109"/>
      <c r="Z47" s="110"/>
      <c r="AA47" s="103"/>
      <c r="AB47" s="103"/>
      <c r="AC47" s="105"/>
      <c r="AD47" s="103"/>
      <c r="AE47" s="105"/>
      <c r="AF47" s="103"/>
      <c r="AG47" s="107"/>
      <c r="AH47" s="113"/>
      <c r="AI47" s="109"/>
      <c r="AJ47" s="109"/>
      <c r="AK47" s="109"/>
      <c r="AL47" s="109"/>
      <c r="AM47" s="109"/>
      <c r="AN47" s="109"/>
      <c r="AO47" s="109"/>
    </row>
    <row r="48" spans="1:41" ht="11.25" customHeight="1">
      <c r="A48" s="98">
        <v>16</v>
      </c>
      <c r="B48" s="98"/>
      <c r="C48" s="91"/>
      <c r="D48" s="92"/>
      <c r="E48" s="99"/>
      <c r="F48" s="99"/>
      <c r="G48" s="99"/>
      <c r="H48" s="100"/>
      <c r="I48" s="100"/>
      <c r="J48" s="100"/>
      <c r="K48" s="101"/>
      <c r="L48" s="102"/>
      <c r="M48" s="103"/>
      <c r="N48" s="105" t="s">
        <v>11</v>
      </c>
      <c r="O48" s="103"/>
      <c r="P48" s="105" t="s">
        <v>25</v>
      </c>
      <c r="Q48" s="103"/>
      <c r="R48" s="107" t="s">
        <v>27</v>
      </c>
      <c r="S48" s="109"/>
      <c r="T48" s="109"/>
      <c r="U48" s="109"/>
      <c r="V48" s="109"/>
      <c r="W48" s="109"/>
      <c r="X48" s="109"/>
      <c r="Y48" s="109"/>
      <c r="Z48" s="110"/>
      <c r="AA48" s="103"/>
      <c r="AB48" s="103"/>
      <c r="AC48" s="105" t="s">
        <v>11</v>
      </c>
      <c r="AD48" s="103"/>
      <c r="AE48" s="105" t="s">
        <v>25</v>
      </c>
      <c r="AF48" s="103"/>
      <c r="AG48" s="107" t="s">
        <v>27</v>
      </c>
      <c r="AH48" s="113"/>
      <c r="AI48" s="109"/>
      <c r="AJ48" s="109"/>
      <c r="AK48" s="109"/>
      <c r="AL48" s="109"/>
      <c r="AM48" s="109"/>
      <c r="AN48" s="109"/>
      <c r="AO48" s="109"/>
    </row>
    <row r="49" spans="1:41" ht="11.25" customHeight="1">
      <c r="A49" s="98"/>
      <c r="B49" s="98"/>
      <c r="C49" s="93"/>
      <c r="D49" s="94"/>
      <c r="E49" s="99"/>
      <c r="F49" s="99"/>
      <c r="G49" s="99"/>
      <c r="H49" s="100"/>
      <c r="I49" s="100"/>
      <c r="J49" s="100"/>
      <c r="K49" s="101"/>
      <c r="L49" s="102"/>
      <c r="M49" s="103"/>
      <c r="N49" s="105"/>
      <c r="O49" s="103"/>
      <c r="P49" s="105"/>
      <c r="Q49" s="103"/>
      <c r="R49" s="107"/>
      <c r="S49" s="109"/>
      <c r="T49" s="109"/>
      <c r="U49" s="109"/>
      <c r="V49" s="109"/>
      <c r="W49" s="109"/>
      <c r="X49" s="109"/>
      <c r="Y49" s="109"/>
      <c r="Z49" s="110"/>
      <c r="AA49" s="103"/>
      <c r="AB49" s="103"/>
      <c r="AC49" s="105"/>
      <c r="AD49" s="103"/>
      <c r="AE49" s="105"/>
      <c r="AF49" s="103"/>
      <c r="AG49" s="107"/>
      <c r="AH49" s="113"/>
      <c r="AI49" s="109"/>
      <c r="AJ49" s="109"/>
      <c r="AK49" s="109"/>
      <c r="AL49" s="109"/>
      <c r="AM49" s="109"/>
      <c r="AN49" s="109"/>
      <c r="AO49" s="109"/>
    </row>
    <row r="50" spans="1:41" ht="11.25" customHeight="1">
      <c r="A50" s="98">
        <v>17</v>
      </c>
      <c r="B50" s="98"/>
      <c r="C50" s="91"/>
      <c r="D50" s="92"/>
      <c r="E50" s="99"/>
      <c r="F50" s="99"/>
      <c r="G50" s="99"/>
      <c r="H50" s="100"/>
      <c r="I50" s="100"/>
      <c r="J50" s="100"/>
      <c r="K50" s="101"/>
      <c r="L50" s="102"/>
      <c r="M50" s="103"/>
      <c r="N50" s="105" t="s">
        <v>11</v>
      </c>
      <c r="O50" s="103"/>
      <c r="P50" s="105" t="s">
        <v>25</v>
      </c>
      <c r="Q50" s="103"/>
      <c r="R50" s="107" t="s">
        <v>27</v>
      </c>
      <c r="S50" s="109"/>
      <c r="T50" s="109"/>
      <c r="U50" s="109"/>
      <c r="V50" s="109"/>
      <c r="W50" s="109"/>
      <c r="X50" s="109"/>
      <c r="Y50" s="109"/>
      <c r="Z50" s="110"/>
      <c r="AA50" s="103"/>
      <c r="AB50" s="103"/>
      <c r="AC50" s="105" t="s">
        <v>11</v>
      </c>
      <c r="AD50" s="103"/>
      <c r="AE50" s="105" t="s">
        <v>25</v>
      </c>
      <c r="AF50" s="103"/>
      <c r="AG50" s="107" t="s">
        <v>27</v>
      </c>
      <c r="AH50" s="113"/>
      <c r="AI50" s="109"/>
      <c r="AJ50" s="109"/>
      <c r="AK50" s="109"/>
      <c r="AL50" s="109"/>
      <c r="AM50" s="109"/>
      <c r="AN50" s="109"/>
      <c r="AO50" s="109"/>
    </row>
    <row r="51" spans="1:41" ht="11.25" customHeight="1">
      <c r="A51" s="98"/>
      <c r="B51" s="98"/>
      <c r="C51" s="93"/>
      <c r="D51" s="94"/>
      <c r="E51" s="99"/>
      <c r="F51" s="99"/>
      <c r="G51" s="99"/>
      <c r="H51" s="100"/>
      <c r="I51" s="100"/>
      <c r="J51" s="100"/>
      <c r="K51" s="101"/>
      <c r="L51" s="102"/>
      <c r="M51" s="103"/>
      <c r="N51" s="105"/>
      <c r="O51" s="103"/>
      <c r="P51" s="105"/>
      <c r="Q51" s="103"/>
      <c r="R51" s="107"/>
      <c r="S51" s="109"/>
      <c r="T51" s="109"/>
      <c r="U51" s="109"/>
      <c r="V51" s="109"/>
      <c r="W51" s="109"/>
      <c r="X51" s="109"/>
      <c r="Y51" s="109"/>
      <c r="Z51" s="110"/>
      <c r="AA51" s="103"/>
      <c r="AB51" s="103"/>
      <c r="AC51" s="105"/>
      <c r="AD51" s="103"/>
      <c r="AE51" s="105"/>
      <c r="AF51" s="103"/>
      <c r="AG51" s="107"/>
      <c r="AH51" s="113"/>
      <c r="AI51" s="109"/>
      <c r="AJ51" s="109"/>
      <c r="AK51" s="109"/>
      <c r="AL51" s="109"/>
      <c r="AM51" s="109"/>
      <c r="AN51" s="109"/>
      <c r="AO51" s="109"/>
    </row>
    <row r="52" spans="1:41" ht="11.25" customHeight="1">
      <c r="A52" s="98">
        <v>18</v>
      </c>
      <c r="B52" s="98"/>
      <c r="C52" s="91"/>
      <c r="D52" s="92"/>
      <c r="E52" s="99"/>
      <c r="F52" s="99"/>
      <c r="G52" s="99"/>
      <c r="H52" s="100"/>
      <c r="I52" s="100"/>
      <c r="J52" s="100"/>
      <c r="K52" s="101"/>
      <c r="L52" s="102"/>
      <c r="M52" s="103"/>
      <c r="N52" s="105" t="s">
        <v>11</v>
      </c>
      <c r="O52" s="103"/>
      <c r="P52" s="105" t="s">
        <v>25</v>
      </c>
      <c r="Q52" s="103"/>
      <c r="R52" s="107" t="s">
        <v>27</v>
      </c>
      <c r="S52" s="109"/>
      <c r="T52" s="109"/>
      <c r="U52" s="109"/>
      <c r="V52" s="109"/>
      <c r="W52" s="109"/>
      <c r="X52" s="109"/>
      <c r="Y52" s="109"/>
      <c r="Z52" s="110"/>
      <c r="AA52" s="103"/>
      <c r="AB52" s="103"/>
      <c r="AC52" s="105" t="s">
        <v>11</v>
      </c>
      <c r="AD52" s="103"/>
      <c r="AE52" s="105" t="s">
        <v>25</v>
      </c>
      <c r="AF52" s="103"/>
      <c r="AG52" s="107" t="s">
        <v>27</v>
      </c>
      <c r="AH52" s="113"/>
      <c r="AI52" s="109"/>
      <c r="AJ52" s="109"/>
      <c r="AK52" s="109"/>
      <c r="AL52" s="109"/>
      <c r="AM52" s="109"/>
      <c r="AN52" s="109"/>
      <c r="AO52" s="109"/>
    </row>
    <row r="53" spans="1:41" ht="11.25" customHeight="1">
      <c r="A53" s="98"/>
      <c r="B53" s="98"/>
      <c r="C53" s="93"/>
      <c r="D53" s="94"/>
      <c r="E53" s="99"/>
      <c r="F53" s="99"/>
      <c r="G53" s="99"/>
      <c r="H53" s="100"/>
      <c r="I53" s="100"/>
      <c r="J53" s="100"/>
      <c r="K53" s="101"/>
      <c r="L53" s="102"/>
      <c r="M53" s="103"/>
      <c r="N53" s="105"/>
      <c r="O53" s="103"/>
      <c r="P53" s="105"/>
      <c r="Q53" s="103"/>
      <c r="R53" s="107"/>
      <c r="S53" s="109"/>
      <c r="T53" s="109"/>
      <c r="U53" s="109"/>
      <c r="V53" s="109"/>
      <c r="W53" s="109"/>
      <c r="X53" s="109"/>
      <c r="Y53" s="109"/>
      <c r="Z53" s="110"/>
      <c r="AA53" s="103"/>
      <c r="AB53" s="103"/>
      <c r="AC53" s="105"/>
      <c r="AD53" s="103"/>
      <c r="AE53" s="105"/>
      <c r="AF53" s="103"/>
      <c r="AG53" s="107"/>
      <c r="AH53" s="113"/>
      <c r="AI53" s="109"/>
      <c r="AJ53" s="109"/>
      <c r="AK53" s="109"/>
      <c r="AL53" s="109"/>
      <c r="AM53" s="109"/>
      <c r="AN53" s="109"/>
      <c r="AO53" s="109"/>
    </row>
    <row r="54" spans="1:41" ht="11.25" customHeight="1">
      <c r="A54" s="98">
        <v>19</v>
      </c>
      <c r="B54" s="98"/>
      <c r="C54" s="91"/>
      <c r="D54" s="92"/>
      <c r="E54" s="99"/>
      <c r="F54" s="99"/>
      <c r="G54" s="99"/>
      <c r="H54" s="100"/>
      <c r="I54" s="100"/>
      <c r="J54" s="100"/>
      <c r="K54" s="101"/>
      <c r="L54" s="102"/>
      <c r="M54" s="103"/>
      <c r="N54" s="105" t="s">
        <v>11</v>
      </c>
      <c r="O54" s="103"/>
      <c r="P54" s="105" t="s">
        <v>25</v>
      </c>
      <c r="Q54" s="103"/>
      <c r="R54" s="107" t="s">
        <v>27</v>
      </c>
      <c r="S54" s="109"/>
      <c r="T54" s="109"/>
      <c r="U54" s="109"/>
      <c r="V54" s="109"/>
      <c r="W54" s="109"/>
      <c r="X54" s="109"/>
      <c r="Y54" s="109"/>
      <c r="Z54" s="110"/>
      <c r="AA54" s="103"/>
      <c r="AB54" s="103"/>
      <c r="AC54" s="105" t="s">
        <v>11</v>
      </c>
      <c r="AD54" s="103"/>
      <c r="AE54" s="105" t="s">
        <v>25</v>
      </c>
      <c r="AF54" s="103"/>
      <c r="AG54" s="107" t="s">
        <v>27</v>
      </c>
      <c r="AH54" s="113"/>
      <c r="AI54" s="109"/>
      <c r="AJ54" s="109"/>
      <c r="AK54" s="109"/>
      <c r="AL54" s="109"/>
      <c r="AM54" s="109"/>
      <c r="AN54" s="109"/>
      <c r="AO54" s="109"/>
    </row>
    <row r="55" spans="1:41" ht="11.25" customHeight="1">
      <c r="A55" s="98"/>
      <c r="B55" s="98"/>
      <c r="C55" s="93"/>
      <c r="D55" s="94"/>
      <c r="E55" s="99"/>
      <c r="F55" s="99"/>
      <c r="G55" s="99"/>
      <c r="H55" s="100"/>
      <c r="I55" s="100"/>
      <c r="J55" s="100"/>
      <c r="K55" s="101"/>
      <c r="L55" s="102"/>
      <c r="M55" s="104"/>
      <c r="N55" s="106"/>
      <c r="O55" s="104"/>
      <c r="P55" s="106"/>
      <c r="Q55" s="104"/>
      <c r="R55" s="108"/>
      <c r="S55" s="111"/>
      <c r="T55" s="111"/>
      <c r="U55" s="111"/>
      <c r="V55" s="111"/>
      <c r="W55" s="111"/>
      <c r="X55" s="111"/>
      <c r="Y55" s="111"/>
      <c r="Z55" s="112"/>
      <c r="AA55" s="103"/>
      <c r="AB55" s="103"/>
      <c r="AC55" s="105"/>
      <c r="AD55" s="103"/>
      <c r="AE55" s="105"/>
      <c r="AF55" s="103"/>
      <c r="AG55" s="107"/>
      <c r="AH55" s="113"/>
      <c r="AI55" s="109"/>
      <c r="AJ55" s="109"/>
      <c r="AK55" s="109"/>
      <c r="AL55" s="109"/>
      <c r="AM55" s="109"/>
      <c r="AN55" s="109"/>
      <c r="AO55" s="109"/>
    </row>
    <row r="56" spans="1:41" ht="11.25" customHeight="1">
      <c r="A56" s="98">
        <v>20</v>
      </c>
      <c r="B56" s="98"/>
      <c r="C56" s="91"/>
      <c r="D56" s="92"/>
      <c r="E56" s="99"/>
      <c r="F56" s="99"/>
      <c r="G56" s="99"/>
      <c r="H56" s="100"/>
      <c r="I56" s="100"/>
      <c r="J56" s="100"/>
      <c r="K56" s="101"/>
      <c r="L56" s="102"/>
      <c r="M56" s="103"/>
      <c r="N56" s="105" t="s">
        <v>11</v>
      </c>
      <c r="O56" s="103"/>
      <c r="P56" s="105" t="s">
        <v>25</v>
      </c>
      <c r="Q56" s="103"/>
      <c r="R56" s="107" t="s">
        <v>27</v>
      </c>
      <c r="S56" s="109"/>
      <c r="T56" s="109"/>
      <c r="U56" s="109"/>
      <c r="V56" s="109"/>
      <c r="W56" s="109"/>
      <c r="X56" s="109"/>
      <c r="Y56" s="109"/>
      <c r="Z56" s="110"/>
      <c r="AA56" s="103"/>
      <c r="AB56" s="103"/>
      <c r="AC56" s="105" t="s">
        <v>11</v>
      </c>
      <c r="AD56" s="103"/>
      <c r="AE56" s="105" t="s">
        <v>25</v>
      </c>
      <c r="AF56" s="103"/>
      <c r="AG56" s="107" t="s">
        <v>27</v>
      </c>
      <c r="AH56" s="113"/>
      <c r="AI56" s="109"/>
      <c r="AJ56" s="109"/>
      <c r="AK56" s="109"/>
      <c r="AL56" s="109"/>
      <c r="AM56" s="109"/>
      <c r="AN56" s="109"/>
      <c r="AO56" s="109"/>
    </row>
    <row r="57" spans="1:41" ht="11.25" customHeight="1">
      <c r="A57" s="98"/>
      <c r="B57" s="98"/>
      <c r="C57" s="93"/>
      <c r="D57" s="94"/>
      <c r="E57" s="99"/>
      <c r="F57" s="99"/>
      <c r="G57" s="99"/>
      <c r="H57" s="100"/>
      <c r="I57" s="100"/>
      <c r="J57" s="100"/>
      <c r="K57" s="101"/>
      <c r="L57" s="102"/>
      <c r="M57" s="104"/>
      <c r="N57" s="106"/>
      <c r="O57" s="104"/>
      <c r="P57" s="106"/>
      <c r="Q57" s="104"/>
      <c r="R57" s="108"/>
      <c r="S57" s="111"/>
      <c r="T57" s="111"/>
      <c r="U57" s="111"/>
      <c r="V57" s="111"/>
      <c r="W57" s="111"/>
      <c r="X57" s="111"/>
      <c r="Y57" s="111"/>
      <c r="Z57" s="112"/>
      <c r="AA57" s="103"/>
      <c r="AB57" s="103"/>
      <c r="AC57" s="105"/>
      <c r="AD57" s="103"/>
      <c r="AE57" s="105"/>
      <c r="AF57" s="103"/>
      <c r="AG57" s="107"/>
      <c r="AH57" s="113"/>
      <c r="AI57" s="109"/>
      <c r="AJ57" s="109"/>
      <c r="AK57" s="109"/>
      <c r="AL57" s="109"/>
      <c r="AM57" s="109"/>
      <c r="AN57" s="109"/>
      <c r="AO57" s="109"/>
    </row>
    <row r="58" spans="1:41" ht="12.75" customHeight="1">
      <c r="L58" s="115" t="s">
        <v>78</v>
      </c>
      <c r="M58" s="116"/>
      <c r="N58" s="116"/>
      <c r="O58" s="116"/>
      <c r="P58" s="116"/>
      <c r="Q58" s="116"/>
      <c r="R58" s="116"/>
      <c r="S58" s="116"/>
      <c r="T58" s="116"/>
      <c r="U58" s="116"/>
      <c r="V58" s="116"/>
      <c r="W58" s="116"/>
      <c r="X58" s="116"/>
      <c r="Y58" s="116"/>
      <c r="Z58" s="117"/>
      <c r="AA58" s="116" t="s">
        <v>78</v>
      </c>
      <c r="AB58" s="116"/>
      <c r="AC58" s="116"/>
      <c r="AD58" s="116"/>
      <c r="AE58" s="116"/>
      <c r="AF58" s="116"/>
      <c r="AG58" s="116"/>
      <c r="AH58" s="116"/>
      <c r="AI58" s="116"/>
      <c r="AJ58" s="116"/>
      <c r="AK58" s="116"/>
      <c r="AL58" s="116"/>
      <c r="AM58" s="116"/>
      <c r="AN58" s="116"/>
      <c r="AO58" s="120"/>
    </row>
    <row r="59" spans="1:41" ht="12.75" customHeight="1">
      <c r="L59" s="121" t="s">
        <v>2</v>
      </c>
      <c r="M59" s="122"/>
      <c r="N59" s="122"/>
      <c r="O59" s="122"/>
      <c r="P59" s="122"/>
      <c r="Q59" s="123"/>
      <c r="R59" s="123"/>
      <c r="S59" s="123"/>
      <c r="T59" s="123"/>
      <c r="U59" s="123"/>
      <c r="V59" s="123"/>
      <c r="W59" s="123"/>
      <c r="X59" s="123"/>
      <c r="Y59" s="123"/>
      <c r="Z59" s="124"/>
      <c r="AA59" s="125" t="s">
        <v>2</v>
      </c>
      <c r="AB59" s="122"/>
      <c r="AC59" s="122"/>
      <c r="AD59" s="122"/>
      <c r="AE59" s="122"/>
      <c r="AF59" s="123"/>
      <c r="AG59" s="123"/>
      <c r="AH59" s="123"/>
      <c r="AI59" s="123"/>
      <c r="AJ59" s="123"/>
      <c r="AK59" s="123"/>
      <c r="AL59" s="123"/>
      <c r="AM59" s="123"/>
      <c r="AN59" s="123"/>
      <c r="AO59" s="126"/>
    </row>
    <row r="60" spans="1:41" ht="12.75" customHeight="1">
      <c r="L60" s="118" t="s">
        <v>28</v>
      </c>
      <c r="M60" s="119"/>
      <c r="N60" s="119"/>
      <c r="O60" s="119"/>
      <c r="P60" s="114"/>
      <c r="Q60" s="114"/>
      <c r="R60" s="114"/>
      <c r="S60" s="114"/>
      <c r="T60" s="114"/>
      <c r="U60" s="114"/>
      <c r="V60" s="114"/>
      <c r="W60" s="114"/>
      <c r="X60" s="114"/>
      <c r="Y60" s="114"/>
      <c r="Z60" s="48" t="s">
        <v>29</v>
      </c>
      <c r="AA60" s="119" t="s">
        <v>28</v>
      </c>
      <c r="AB60" s="119"/>
      <c r="AC60" s="119"/>
      <c r="AD60" s="119"/>
      <c r="AE60" s="114"/>
      <c r="AF60" s="114"/>
      <c r="AG60" s="114"/>
      <c r="AH60" s="114"/>
      <c r="AI60" s="114"/>
      <c r="AJ60" s="114"/>
      <c r="AK60" s="114"/>
      <c r="AL60" s="114"/>
      <c r="AM60" s="114"/>
      <c r="AN60" s="114"/>
      <c r="AO60" s="49" t="s">
        <v>29</v>
      </c>
    </row>
    <row r="61" spans="1:41" ht="13.5" customHeight="1">
      <c r="A61" s="1" t="s">
        <v>30</v>
      </c>
      <c r="E61" s="90" t="s">
        <v>80</v>
      </c>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row>
    <row r="62" spans="1:41">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row>
    <row r="63" spans="1:41">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row>
    <row r="64" spans="1:41">
      <c r="A64" s="1" t="s">
        <v>31</v>
      </c>
      <c r="E64" s="90" t="s">
        <v>38</v>
      </c>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row>
    <row r="65" spans="1:41">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row>
    <row r="66" spans="1:41">
      <c r="A66" s="1" t="s">
        <v>33</v>
      </c>
      <c r="E66" s="1" t="s">
        <v>32</v>
      </c>
    </row>
    <row r="67" spans="1:41" ht="13.5" customHeight="1">
      <c r="A67" s="1" t="s">
        <v>34</v>
      </c>
      <c r="E67" s="90" t="s">
        <v>93</v>
      </c>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row>
    <row r="68" spans="1:41">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row>
    <row r="69" spans="1:41">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row>
    <row r="70" spans="1:41">
      <c r="A70" s="1" t="s">
        <v>14</v>
      </c>
      <c r="E70" s="90" t="s">
        <v>88</v>
      </c>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row>
    <row r="71" spans="1:41">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row>
  </sheetData>
  <sheetProtection algorithmName="SHA-512" hashValue="Hxzdf4rBnsI84FBh9jbFSJXVgmz1Pzu0194kunitJeV1MknlGlqHjTbCeP0WhGVswElcgv7lbZVTkpkTHDzQhA==" saltValue="F7cgRxm5Q5C3mXT7zbaSFQ==" spinCount="100000" sheet="1" objects="1" scenarios="1"/>
  <mergeCells count="458">
    <mergeCell ref="AG44:AG45"/>
    <mergeCell ref="AA42:AA43"/>
    <mergeCell ref="AB42:AB43"/>
    <mergeCell ref="AC42:AC43"/>
    <mergeCell ref="AD42:AD43"/>
    <mergeCell ref="AE42:AE43"/>
    <mergeCell ref="AF42:AF43"/>
    <mergeCell ref="AB46:AB47"/>
    <mergeCell ref="AC46:AC47"/>
    <mergeCell ref="AD46:AD47"/>
    <mergeCell ref="AE46:AE47"/>
    <mergeCell ref="AF46:AF47"/>
    <mergeCell ref="AC44:AC45"/>
    <mergeCell ref="AD44:AD45"/>
    <mergeCell ref="AE44:AE45"/>
    <mergeCell ref="AF44:AF45"/>
    <mergeCell ref="AG56:AG57"/>
    <mergeCell ref="AA56:AA57"/>
    <mergeCell ref="AB56:AB57"/>
    <mergeCell ref="AC56:AC57"/>
    <mergeCell ref="AD56:AD57"/>
    <mergeCell ref="AE56:AE57"/>
    <mergeCell ref="AF56:AF57"/>
    <mergeCell ref="AG50:AG51"/>
    <mergeCell ref="AA52:AA53"/>
    <mergeCell ref="AB52:AB53"/>
    <mergeCell ref="AC52:AC53"/>
    <mergeCell ref="AD52:AD53"/>
    <mergeCell ref="AE52:AE53"/>
    <mergeCell ref="AF52:AF53"/>
    <mergeCell ref="AG52:AG53"/>
    <mergeCell ref="AA50:AA51"/>
    <mergeCell ref="AB50:AB51"/>
    <mergeCell ref="AC50:AC51"/>
    <mergeCell ref="AD50:AD51"/>
    <mergeCell ref="AE50:AE51"/>
    <mergeCell ref="AF50:AF51"/>
    <mergeCell ref="AF30:AF31"/>
    <mergeCell ref="AG40:AG41"/>
    <mergeCell ref="AA38:AA39"/>
    <mergeCell ref="AB38:AB39"/>
    <mergeCell ref="AC38:AC39"/>
    <mergeCell ref="AD38:AD39"/>
    <mergeCell ref="AE38:AE39"/>
    <mergeCell ref="AF38:AF39"/>
    <mergeCell ref="AC36:AC37"/>
    <mergeCell ref="AD36:AD37"/>
    <mergeCell ref="AE36:AE37"/>
    <mergeCell ref="AF36:AF37"/>
    <mergeCell ref="AG36:AG37"/>
    <mergeCell ref="AA40:AA41"/>
    <mergeCell ref="AB40:AB41"/>
    <mergeCell ref="AC40:AC41"/>
    <mergeCell ref="AD40:AD41"/>
    <mergeCell ref="AE40:AE41"/>
    <mergeCell ref="AF40:AF41"/>
    <mergeCell ref="AD24:AD25"/>
    <mergeCell ref="AE24:AE25"/>
    <mergeCell ref="AF24:AF25"/>
    <mergeCell ref="AG24:AG25"/>
    <mergeCell ref="AA34:AA35"/>
    <mergeCell ref="AB34:AB35"/>
    <mergeCell ref="AC34:AC35"/>
    <mergeCell ref="AD34:AD35"/>
    <mergeCell ref="AE34:AE35"/>
    <mergeCell ref="AF34:AF35"/>
    <mergeCell ref="AG26:AG27"/>
    <mergeCell ref="AG30:AG31"/>
    <mergeCell ref="AA32:AA33"/>
    <mergeCell ref="AB32:AB33"/>
    <mergeCell ref="AC32:AC33"/>
    <mergeCell ref="AD32:AD33"/>
    <mergeCell ref="AE32:AE33"/>
    <mergeCell ref="AF32:AF33"/>
    <mergeCell ref="AG32:AG33"/>
    <mergeCell ref="AA30:AA31"/>
    <mergeCell ref="AB30:AB31"/>
    <mergeCell ref="AC30:AC31"/>
    <mergeCell ref="AD30:AD31"/>
    <mergeCell ref="AE30:AE31"/>
    <mergeCell ref="AA20:AA21"/>
    <mergeCell ref="AB20:AB21"/>
    <mergeCell ref="AC20:AC21"/>
    <mergeCell ref="AB28:AB29"/>
    <mergeCell ref="AC28:AC29"/>
    <mergeCell ref="AA26:AA27"/>
    <mergeCell ref="AF20:AF21"/>
    <mergeCell ref="AG20:AG21"/>
    <mergeCell ref="AD16:AD17"/>
    <mergeCell ref="AE16:AE17"/>
    <mergeCell ref="AF16:AF17"/>
    <mergeCell ref="AG16:AG17"/>
    <mergeCell ref="AA18:AA19"/>
    <mergeCell ref="AB18:AB19"/>
    <mergeCell ref="AC18:AC19"/>
    <mergeCell ref="AD18:AD19"/>
    <mergeCell ref="AE18:AE19"/>
    <mergeCell ref="AF18:AF19"/>
    <mergeCell ref="AE22:AE23"/>
    <mergeCell ref="AF22:AF23"/>
    <mergeCell ref="AG22:AG23"/>
    <mergeCell ref="AA24:AA25"/>
    <mergeCell ref="AB24:AB25"/>
    <mergeCell ref="AC24:AC25"/>
    <mergeCell ref="AA22:AA23"/>
    <mergeCell ref="AB22:AB23"/>
    <mergeCell ref="AC22:AC23"/>
    <mergeCell ref="AA28:AA29"/>
    <mergeCell ref="Q50:Q51"/>
    <mergeCell ref="R50:R51"/>
    <mergeCell ref="Q42:Q43"/>
    <mergeCell ref="R42:R43"/>
    <mergeCell ref="Q34:Q35"/>
    <mergeCell ref="R34:R35"/>
    <mergeCell ref="Q26:Q27"/>
    <mergeCell ref="R26:R27"/>
    <mergeCell ref="Q46:Q47"/>
    <mergeCell ref="R46:R47"/>
    <mergeCell ref="M48:M49"/>
    <mergeCell ref="N48:N49"/>
    <mergeCell ref="O48:O49"/>
    <mergeCell ref="P48:P49"/>
    <mergeCell ref="Q48:Q49"/>
    <mergeCell ref="R48:R49"/>
    <mergeCell ref="P56:P57"/>
    <mergeCell ref="Q56:Q57"/>
    <mergeCell ref="R56:R57"/>
    <mergeCell ref="A56:B57"/>
    <mergeCell ref="E56:G57"/>
    <mergeCell ref="H56:K57"/>
    <mergeCell ref="S56:Z57"/>
    <mergeCell ref="L56:L57"/>
    <mergeCell ref="M56:M57"/>
    <mergeCell ref="N56:N57"/>
    <mergeCell ref="O56:O57"/>
    <mergeCell ref="AH50:AO51"/>
    <mergeCell ref="A52:B53"/>
    <mergeCell ref="E52:G53"/>
    <mergeCell ref="H52:K53"/>
    <mergeCell ref="S52:Z53"/>
    <mergeCell ref="AH52:AO53"/>
    <mergeCell ref="L50:L51"/>
    <mergeCell ref="L52:L53"/>
    <mergeCell ref="A50:B51"/>
    <mergeCell ref="E50:G51"/>
    <mergeCell ref="H50:K51"/>
    <mergeCell ref="S50:Z51"/>
    <mergeCell ref="M50:M51"/>
    <mergeCell ref="N50:N51"/>
    <mergeCell ref="O50:O51"/>
    <mergeCell ref="P50:P51"/>
    <mergeCell ref="A48:B49"/>
    <mergeCell ref="E48:G49"/>
    <mergeCell ref="H48:K49"/>
    <mergeCell ref="S48:Z49"/>
    <mergeCell ref="AH48:AO49"/>
    <mergeCell ref="L46:L47"/>
    <mergeCell ref="L48:L49"/>
    <mergeCell ref="A46:B47"/>
    <mergeCell ref="E46:G47"/>
    <mergeCell ref="H46:K47"/>
    <mergeCell ref="S46:Z47"/>
    <mergeCell ref="M46:M47"/>
    <mergeCell ref="N46:N47"/>
    <mergeCell ref="O46:O47"/>
    <mergeCell ref="P46:P47"/>
    <mergeCell ref="AG46:AG47"/>
    <mergeCell ref="AA48:AA49"/>
    <mergeCell ref="AB48:AB49"/>
    <mergeCell ref="AC48:AC49"/>
    <mergeCell ref="AD48:AD49"/>
    <mergeCell ref="AE48:AE49"/>
    <mergeCell ref="AF48:AF49"/>
    <mergeCell ref="AG48:AG49"/>
    <mergeCell ref="AA46:AA47"/>
    <mergeCell ref="A44:B45"/>
    <mergeCell ref="E44:G45"/>
    <mergeCell ref="H44:K45"/>
    <mergeCell ref="S44:Z45"/>
    <mergeCell ref="AH44:AO45"/>
    <mergeCell ref="L42:L43"/>
    <mergeCell ref="L44:L45"/>
    <mergeCell ref="A42:B43"/>
    <mergeCell ref="E42:G43"/>
    <mergeCell ref="H42:K43"/>
    <mergeCell ref="S42:Z43"/>
    <mergeCell ref="M42:M43"/>
    <mergeCell ref="N42:N43"/>
    <mergeCell ref="O42:O43"/>
    <mergeCell ref="P42:P43"/>
    <mergeCell ref="M44:M45"/>
    <mergeCell ref="N44:N45"/>
    <mergeCell ref="O44:O45"/>
    <mergeCell ref="P44:P45"/>
    <mergeCell ref="Q44:Q45"/>
    <mergeCell ref="R44:R45"/>
    <mergeCell ref="AG42:AG43"/>
    <mergeCell ref="AA44:AA45"/>
    <mergeCell ref="AB44:AB45"/>
    <mergeCell ref="A40:B41"/>
    <mergeCell ref="E40:G41"/>
    <mergeCell ref="H40:K41"/>
    <mergeCell ref="S40:Z41"/>
    <mergeCell ref="AH40:AO41"/>
    <mergeCell ref="L38:L39"/>
    <mergeCell ref="L40:L41"/>
    <mergeCell ref="A38:B39"/>
    <mergeCell ref="E38:G39"/>
    <mergeCell ref="H38:K39"/>
    <mergeCell ref="S38:Z39"/>
    <mergeCell ref="M38:M39"/>
    <mergeCell ref="N38:N39"/>
    <mergeCell ref="O38:O39"/>
    <mergeCell ref="P38:P39"/>
    <mergeCell ref="Q38:Q39"/>
    <mergeCell ref="R38:R39"/>
    <mergeCell ref="M40:M41"/>
    <mergeCell ref="N40:N41"/>
    <mergeCell ref="O40:O41"/>
    <mergeCell ref="P40:P41"/>
    <mergeCell ref="Q40:Q41"/>
    <mergeCell ref="R40:R41"/>
    <mergeCell ref="AG38:AG39"/>
    <mergeCell ref="A36:B37"/>
    <mergeCell ref="E36:G37"/>
    <mergeCell ref="H36:K37"/>
    <mergeCell ref="S36:Z37"/>
    <mergeCell ref="AH36:AO37"/>
    <mergeCell ref="L34:L35"/>
    <mergeCell ref="L36:L37"/>
    <mergeCell ref="A34:B35"/>
    <mergeCell ref="E34:G35"/>
    <mergeCell ref="H34:K35"/>
    <mergeCell ref="S34:Z35"/>
    <mergeCell ref="M34:M35"/>
    <mergeCell ref="N34:N35"/>
    <mergeCell ref="O34:O35"/>
    <mergeCell ref="P34:P35"/>
    <mergeCell ref="M36:M37"/>
    <mergeCell ref="N36:N37"/>
    <mergeCell ref="O36:O37"/>
    <mergeCell ref="P36:P37"/>
    <mergeCell ref="Q36:Q37"/>
    <mergeCell ref="R36:R37"/>
    <mergeCell ref="AG34:AG35"/>
    <mergeCell ref="AA36:AA37"/>
    <mergeCell ref="AB36:AB37"/>
    <mergeCell ref="A32:B33"/>
    <mergeCell ref="E32:G33"/>
    <mergeCell ref="H32:K33"/>
    <mergeCell ref="S32:Z33"/>
    <mergeCell ref="AH32:AO33"/>
    <mergeCell ref="L30:L31"/>
    <mergeCell ref="L32:L33"/>
    <mergeCell ref="A30:B31"/>
    <mergeCell ref="E30:G31"/>
    <mergeCell ref="H30:K31"/>
    <mergeCell ref="S30:Z31"/>
    <mergeCell ref="M30:M31"/>
    <mergeCell ref="N30:N31"/>
    <mergeCell ref="O30:O31"/>
    <mergeCell ref="P30:P31"/>
    <mergeCell ref="Q30:Q31"/>
    <mergeCell ref="R30:R31"/>
    <mergeCell ref="M32:M33"/>
    <mergeCell ref="N32:N33"/>
    <mergeCell ref="O32:O33"/>
    <mergeCell ref="P32:P33"/>
    <mergeCell ref="Q32:Q33"/>
    <mergeCell ref="R32:R33"/>
    <mergeCell ref="AH30:AO31"/>
    <mergeCell ref="A28:B29"/>
    <mergeCell ref="E28:G29"/>
    <mergeCell ref="H28:K29"/>
    <mergeCell ref="S28:Z29"/>
    <mergeCell ref="AH28:AO29"/>
    <mergeCell ref="L26:L27"/>
    <mergeCell ref="L28:L29"/>
    <mergeCell ref="A26:B27"/>
    <mergeCell ref="E26:G27"/>
    <mergeCell ref="H26:K27"/>
    <mergeCell ref="S26:Z27"/>
    <mergeCell ref="M26:M27"/>
    <mergeCell ref="N26:N27"/>
    <mergeCell ref="O26:O27"/>
    <mergeCell ref="P26:P27"/>
    <mergeCell ref="AD28:AD29"/>
    <mergeCell ref="AE28:AE29"/>
    <mergeCell ref="AF28:AF29"/>
    <mergeCell ref="AG28:AG29"/>
    <mergeCell ref="AB26:AB27"/>
    <mergeCell ref="AC26:AC27"/>
    <mergeCell ref="AD26:AD27"/>
    <mergeCell ref="AE26:AE27"/>
    <mergeCell ref="AF26:AF27"/>
    <mergeCell ref="A24:B25"/>
    <mergeCell ref="E24:G25"/>
    <mergeCell ref="H24:K25"/>
    <mergeCell ref="S24:Z25"/>
    <mergeCell ref="AH24:AO25"/>
    <mergeCell ref="L22:L23"/>
    <mergeCell ref="L24:L25"/>
    <mergeCell ref="A22:B23"/>
    <mergeCell ref="E22:G23"/>
    <mergeCell ref="H22:K23"/>
    <mergeCell ref="S22:Z23"/>
    <mergeCell ref="M22:M23"/>
    <mergeCell ref="N22:N23"/>
    <mergeCell ref="O22:O23"/>
    <mergeCell ref="P22:P23"/>
    <mergeCell ref="Q22:Q23"/>
    <mergeCell ref="R22:R23"/>
    <mergeCell ref="M24:M25"/>
    <mergeCell ref="N24:N25"/>
    <mergeCell ref="O24:O25"/>
    <mergeCell ref="P24:P25"/>
    <mergeCell ref="Q24:Q25"/>
    <mergeCell ref="R24:R25"/>
    <mergeCell ref="AD22:AD23"/>
    <mergeCell ref="A20:B21"/>
    <mergeCell ref="E20:G21"/>
    <mergeCell ref="H20:K21"/>
    <mergeCell ref="S20:Z21"/>
    <mergeCell ref="AH20:AO21"/>
    <mergeCell ref="M18:M19"/>
    <mergeCell ref="N18:N19"/>
    <mergeCell ref="A18:B19"/>
    <mergeCell ref="E18:G19"/>
    <mergeCell ref="H18:K19"/>
    <mergeCell ref="S18:Z19"/>
    <mergeCell ref="O18:O19"/>
    <mergeCell ref="P18:P19"/>
    <mergeCell ref="Q18:Q19"/>
    <mergeCell ref="R18:R19"/>
    <mergeCell ref="M20:M21"/>
    <mergeCell ref="N20:N21"/>
    <mergeCell ref="O20:O21"/>
    <mergeCell ref="P20:P21"/>
    <mergeCell ref="Q20:Q21"/>
    <mergeCell ref="R20:R21"/>
    <mergeCell ref="AG18:AG19"/>
    <mergeCell ref="AD20:AD21"/>
    <mergeCell ref="AE20:AE21"/>
    <mergeCell ref="A16:B17"/>
    <mergeCell ref="E16:G17"/>
    <mergeCell ref="H16:K17"/>
    <mergeCell ref="S16:Z17"/>
    <mergeCell ref="AH16:AO17"/>
    <mergeCell ref="A14:B15"/>
    <mergeCell ref="E14:G15"/>
    <mergeCell ref="H14:K15"/>
    <mergeCell ref="L14:R15"/>
    <mergeCell ref="L16:L17"/>
    <mergeCell ref="M16:M17"/>
    <mergeCell ref="N16:N17"/>
    <mergeCell ref="O16:O17"/>
    <mergeCell ref="P16:P17"/>
    <mergeCell ref="Q16:Q17"/>
    <mergeCell ref="R16:R17"/>
    <mergeCell ref="AA16:AA17"/>
    <mergeCell ref="AB16:AB17"/>
    <mergeCell ref="AC16:AC17"/>
    <mergeCell ref="C16:D17"/>
    <mergeCell ref="A2:AO3"/>
    <mergeCell ref="AN6:AO6"/>
    <mergeCell ref="S14:Z15"/>
    <mergeCell ref="AA14:AG15"/>
    <mergeCell ref="AH14:AO15"/>
    <mergeCell ref="L13:Z13"/>
    <mergeCell ref="AA13:AO13"/>
    <mergeCell ref="X11:AD11"/>
    <mergeCell ref="AE11:AN11"/>
    <mergeCell ref="X6:AD6"/>
    <mergeCell ref="AE6:AH6"/>
    <mergeCell ref="AI6:AM6"/>
    <mergeCell ref="X7:AD7"/>
    <mergeCell ref="AE7:AO7"/>
    <mergeCell ref="X8:AD8"/>
    <mergeCell ref="AE8:AO8"/>
    <mergeCell ref="X9:AD10"/>
    <mergeCell ref="AE9:AO10"/>
    <mergeCell ref="E61:AO63"/>
    <mergeCell ref="P60:Y60"/>
    <mergeCell ref="AE60:AN60"/>
    <mergeCell ref="L58:Z58"/>
    <mergeCell ref="L60:O60"/>
    <mergeCell ref="AA58:AO58"/>
    <mergeCell ref="AA60:AD60"/>
    <mergeCell ref="L59:P59"/>
    <mergeCell ref="Q59:Z59"/>
    <mergeCell ref="AA59:AE59"/>
    <mergeCell ref="AF59:AO59"/>
    <mergeCell ref="E64:AO65"/>
    <mergeCell ref="E67:AO69"/>
    <mergeCell ref="AH56:AO57"/>
    <mergeCell ref="L18:L19"/>
    <mergeCell ref="L20:L21"/>
    <mergeCell ref="AH46:AO47"/>
    <mergeCell ref="AH42:AO43"/>
    <mergeCell ref="AH38:AO39"/>
    <mergeCell ref="AH34:AO35"/>
    <mergeCell ref="AH26:AO27"/>
    <mergeCell ref="AH22:AO23"/>
    <mergeCell ref="AH18:AO19"/>
    <mergeCell ref="M28:M29"/>
    <mergeCell ref="N28:N29"/>
    <mergeCell ref="O28:O29"/>
    <mergeCell ref="P28:P29"/>
    <mergeCell ref="Q28:Q29"/>
    <mergeCell ref="R28:R29"/>
    <mergeCell ref="M52:M53"/>
    <mergeCell ref="N52:N53"/>
    <mergeCell ref="O52:O53"/>
    <mergeCell ref="P52:P53"/>
    <mergeCell ref="Q52:Q53"/>
    <mergeCell ref="R52:R53"/>
    <mergeCell ref="C18:D19"/>
    <mergeCell ref="C20:D21"/>
    <mergeCell ref="C22:D23"/>
    <mergeCell ref="C24:D25"/>
    <mergeCell ref="C26:D27"/>
    <mergeCell ref="C28:D29"/>
    <mergeCell ref="C30:D31"/>
    <mergeCell ref="C32:D33"/>
    <mergeCell ref="C34:D35"/>
    <mergeCell ref="C36:D37"/>
    <mergeCell ref="C38:D39"/>
    <mergeCell ref="C40:D41"/>
    <mergeCell ref="C42:D43"/>
    <mergeCell ref="C44:D45"/>
    <mergeCell ref="C46:D47"/>
    <mergeCell ref="C48:D49"/>
    <mergeCell ref="C50:D51"/>
    <mergeCell ref="C52:D53"/>
    <mergeCell ref="E70:AO71"/>
    <mergeCell ref="C56:D57"/>
    <mergeCell ref="C14:D15"/>
    <mergeCell ref="AE4:AO4"/>
    <mergeCell ref="A54:B55"/>
    <mergeCell ref="C54:D55"/>
    <mergeCell ref="E54:G55"/>
    <mergeCell ref="H54:K55"/>
    <mergeCell ref="L54:L55"/>
    <mergeCell ref="M54:M55"/>
    <mergeCell ref="N54:N55"/>
    <mergeCell ref="O54:O55"/>
    <mergeCell ref="P54:P55"/>
    <mergeCell ref="Q54:Q55"/>
    <mergeCell ref="R54:R55"/>
    <mergeCell ref="S54:Z55"/>
    <mergeCell ref="AA54:AA55"/>
    <mergeCell ref="AB54:AB55"/>
    <mergeCell ref="AC54:AC55"/>
    <mergeCell ref="AD54:AD55"/>
    <mergeCell ref="AE54:AE55"/>
    <mergeCell ref="AF54:AF55"/>
    <mergeCell ref="AG54:AG55"/>
    <mergeCell ref="AH54:AO55"/>
  </mergeCells>
  <phoneticPr fontId="1"/>
  <dataValidations count="4">
    <dataValidation type="list" allowBlank="1" showInputMessage="1" showErrorMessage="1" sqref="C20:D57">
      <formula1>"Ⅰ,Ⅱ,市,Ⅰ・Ⅱ,Ⅱ・市,Ⅰ・市,Ⅱ・市,Ⅰ・Ⅱ・市"</formula1>
    </dataValidation>
    <dataValidation type="list" allowBlank="1" showInputMessage="1" showErrorMessage="1" sqref="E16:G57">
      <formula1>"常勤,非常勤,派遣（常勤）,派遣（非常勤）"</formula1>
    </dataValidation>
    <dataValidation type="list" allowBlank="1" showInputMessage="1" showErrorMessage="1" sqref="H16:K57">
      <formula1>"園長・施設長,副園長・教頭,保育教諭,教諭,保育士,保育従事者（無資格）,栄養士,調理員,保健師・助産師・看護師・准看護師,事務職員,家庭的保育者,家庭的保育補助者,子育て支援員,その他の職員"</formula1>
    </dataValidation>
    <dataValidation type="list" allowBlank="1" showInputMessage="1" showErrorMessage="1" sqref="C18:D19">
      <formula1>"Ⅰ,Ⅱ,市,Ⅰ・Ⅱ,Ⅰ・市,Ⅱ・市,Ⅰ・Ⅱ・市"</formula1>
    </dataValidation>
  </dataValidations>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3"/>
  <sheetViews>
    <sheetView tabSelected="1" view="pageBreakPreview" zoomScaleNormal="100" zoomScaleSheetLayoutView="100" workbookViewId="0">
      <selection activeCell="AD46" sqref="AD46"/>
    </sheetView>
  </sheetViews>
  <sheetFormatPr defaultRowHeight="13.5"/>
  <cols>
    <col min="1" max="40" width="2.25" style="1" customWidth="1"/>
    <col min="41" max="42" width="9" style="1"/>
    <col min="43" max="43" width="17.5" style="1" hidden="1" customWidth="1"/>
    <col min="44" max="44" width="9" style="1" hidden="1" customWidth="1"/>
    <col min="45" max="16384" width="9" style="1"/>
  </cols>
  <sheetData>
    <row r="1" spans="1:44">
      <c r="A1" s="1" t="s">
        <v>48</v>
      </c>
    </row>
    <row r="2" spans="1:44" ht="13.5" customHeight="1">
      <c r="A2" s="242" t="s">
        <v>149</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row>
    <row r="3" spans="1:44" ht="13.5" customHeight="1">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row>
    <row r="4" spans="1:44" ht="13.5" customHeight="1">
      <c r="A4" s="2"/>
      <c r="B4" s="2"/>
      <c r="C4" s="2"/>
      <c r="D4" s="2"/>
      <c r="E4" s="2"/>
      <c r="F4" s="2"/>
      <c r="G4" s="2"/>
      <c r="H4" s="2"/>
      <c r="I4" s="2"/>
      <c r="J4" s="2"/>
      <c r="K4" s="2"/>
      <c r="L4" s="2"/>
      <c r="M4" s="2"/>
      <c r="N4" s="2"/>
      <c r="O4" s="2"/>
      <c r="P4" s="2"/>
      <c r="Q4" s="2"/>
      <c r="R4" s="2"/>
      <c r="AC4" s="97">
        <f ca="1">TODAY()</f>
        <v>43774</v>
      </c>
      <c r="AD4" s="97"/>
      <c r="AE4" s="97"/>
      <c r="AF4" s="97"/>
      <c r="AG4" s="97"/>
      <c r="AH4" s="97"/>
      <c r="AI4" s="97"/>
      <c r="AJ4" s="97"/>
      <c r="AK4" s="97"/>
      <c r="AL4" s="97"/>
      <c r="AM4" s="97"/>
    </row>
    <row r="5" spans="1:44" ht="13.5" customHeight="1" thickBot="1">
      <c r="A5" s="1" t="s">
        <v>20</v>
      </c>
      <c r="B5" s="2"/>
      <c r="C5" s="2"/>
      <c r="D5" s="2"/>
      <c r="E5" s="2"/>
      <c r="F5" s="2"/>
      <c r="G5" s="2"/>
      <c r="H5" s="2"/>
      <c r="I5" s="2"/>
      <c r="J5" s="2"/>
      <c r="K5" s="2"/>
      <c r="L5" s="2"/>
      <c r="M5" s="2"/>
      <c r="N5" s="2"/>
      <c r="O5" s="2"/>
      <c r="P5" s="2"/>
      <c r="Q5" s="2"/>
      <c r="R5" s="2"/>
    </row>
    <row r="6" spans="1:44">
      <c r="V6" s="148" t="s">
        <v>7</v>
      </c>
      <c r="W6" s="149"/>
      <c r="X6" s="149"/>
      <c r="Y6" s="149"/>
      <c r="Z6" s="149"/>
      <c r="AA6" s="149"/>
      <c r="AB6" s="150"/>
      <c r="AC6" s="243" t="s">
        <v>3</v>
      </c>
      <c r="AD6" s="244"/>
      <c r="AE6" s="244"/>
      <c r="AF6" s="244"/>
      <c r="AG6" s="245"/>
      <c r="AH6" s="245"/>
      <c r="AI6" s="245"/>
      <c r="AJ6" s="245"/>
      <c r="AK6" s="245"/>
      <c r="AL6" s="244" t="s">
        <v>15</v>
      </c>
      <c r="AM6" s="246"/>
      <c r="AQ6" s="1" t="s">
        <v>156</v>
      </c>
    </row>
    <row r="7" spans="1:44">
      <c r="V7" s="152" t="s">
        <v>1</v>
      </c>
      <c r="W7" s="153"/>
      <c r="X7" s="153"/>
      <c r="Y7" s="153"/>
      <c r="Z7" s="153"/>
      <c r="AA7" s="153"/>
      <c r="AB7" s="154"/>
      <c r="AC7" s="231"/>
      <c r="AD7" s="218"/>
      <c r="AE7" s="218"/>
      <c r="AF7" s="218"/>
      <c r="AG7" s="218"/>
      <c r="AH7" s="218"/>
      <c r="AI7" s="218"/>
      <c r="AJ7" s="218"/>
      <c r="AK7" s="218"/>
      <c r="AL7" s="218"/>
      <c r="AM7" s="232"/>
      <c r="AQ7" s="1" t="s">
        <v>150</v>
      </c>
      <c r="AR7" s="1">
        <v>48790</v>
      </c>
    </row>
    <row r="8" spans="1:44">
      <c r="V8" s="152" t="s">
        <v>8</v>
      </c>
      <c r="W8" s="153"/>
      <c r="X8" s="153"/>
      <c r="Y8" s="153"/>
      <c r="Z8" s="153"/>
      <c r="AA8" s="153"/>
      <c r="AB8" s="154"/>
      <c r="AC8" s="233"/>
      <c r="AD8" s="234"/>
      <c r="AE8" s="234"/>
      <c r="AF8" s="234"/>
      <c r="AG8" s="234"/>
      <c r="AH8" s="234"/>
      <c r="AI8" s="234"/>
      <c r="AJ8" s="234"/>
      <c r="AK8" s="234"/>
      <c r="AL8" s="234"/>
      <c r="AM8" s="235"/>
      <c r="AQ8" s="1" t="s">
        <v>151</v>
      </c>
      <c r="AR8" s="1">
        <v>49780</v>
      </c>
    </row>
    <row r="9" spans="1:44">
      <c r="V9" s="158" t="s">
        <v>9</v>
      </c>
      <c r="W9" s="136"/>
      <c r="X9" s="136"/>
      <c r="Y9" s="136"/>
      <c r="Z9" s="136"/>
      <c r="AA9" s="136"/>
      <c r="AB9" s="137"/>
      <c r="AC9" s="236"/>
      <c r="AD9" s="237"/>
      <c r="AE9" s="237"/>
      <c r="AF9" s="237"/>
      <c r="AG9" s="237"/>
      <c r="AH9" s="237"/>
      <c r="AI9" s="237"/>
      <c r="AJ9" s="237"/>
      <c r="AK9" s="237"/>
      <c r="AL9" s="237"/>
      <c r="AM9" s="238"/>
      <c r="AQ9" s="1" t="s">
        <v>152</v>
      </c>
      <c r="AR9" s="1">
        <v>50770</v>
      </c>
    </row>
    <row r="10" spans="1:44">
      <c r="V10" s="159"/>
      <c r="W10" s="160"/>
      <c r="X10" s="160"/>
      <c r="Y10" s="160"/>
      <c r="Z10" s="160"/>
      <c r="AA10" s="160"/>
      <c r="AB10" s="161"/>
      <c r="AC10" s="239"/>
      <c r="AD10" s="240"/>
      <c r="AE10" s="240"/>
      <c r="AF10" s="240"/>
      <c r="AG10" s="240"/>
      <c r="AH10" s="240"/>
      <c r="AI10" s="240"/>
      <c r="AJ10" s="240"/>
      <c r="AK10" s="240"/>
      <c r="AL10" s="240"/>
      <c r="AM10" s="241"/>
      <c r="AQ10" s="1" t="s">
        <v>153</v>
      </c>
      <c r="AR10" s="1">
        <v>48790</v>
      </c>
    </row>
    <row r="11" spans="1:44" ht="14.25" thickBot="1">
      <c r="V11" s="143" t="s">
        <v>10</v>
      </c>
      <c r="W11" s="144"/>
      <c r="X11" s="144"/>
      <c r="Y11" s="144"/>
      <c r="Z11" s="144"/>
      <c r="AA11" s="144"/>
      <c r="AB11" s="145"/>
      <c r="AC11" s="229"/>
      <c r="AD11" s="230"/>
      <c r="AE11" s="230"/>
      <c r="AF11" s="230"/>
      <c r="AG11" s="230"/>
      <c r="AH11" s="230"/>
      <c r="AI11" s="230"/>
      <c r="AJ11" s="230"/>
      <c r="AK11" s="230"/>
      <c r="AL11" s="230"/>
      <c r="AM11" s="47" t="s">
        <v>4</v>
      </c>
      <c r="AQ11" s="1" t="s">
        <v>154</v>
      </c>
      <c r="AR11" s="1">
        <v>48790</v>
      </c>
    </row>
    <row r="12" spans="1:44">
      <c r="AQ12" s="1" t="s">
        <v>155</v>
      </c>
      <c r="AR12" s="1">
        <v>48790</v>
      </c>
    </row>
    <row r="13" spans="1:44">
      <c r="A13" s="1" t="s">
        <v>35</v>
      </c>
    </row>
    <row r="14" spans="1:44">
      <c r="AQ14" s="1" t="s">
        <v>157</v>
      </c>
    </row>
    <row r="15" spans="1:44">
      <c r="A15" s="1" t="s">
        <v>50</v>
      </c>
      <c r="AQ15" s="1" t="s">
        <v>150</v>
      </c>
      <c r="AR15" s="1">
        <v>6100</v>
      </c>
    </row>
    <row r="16" spans="1:44" ht="12.75" customHeight="1">
      <c r="A16" s="185" t="s">
        <v>121</v>
      </c>
      <c r="B16" s="186"/>
      <c r="C16" s="201" t="s">
        <v>103</v>
      </c>
      <c r="D16" s="201"/>
      <c r="E16" s="201"/>
      <c r="F16" s="202"/>
      <c r="G16" s="202"/>
      <c r="H16" s="202"/>
      <c r="I16" s="202"/>
      <c r="J16" s="202"/>
      <c r="K16" s="202"/>
      <c r="L16" s="202"/>
      <c r="M16" s="202"/>
      <c r="N16" s="202"/>
      <c r="O16" s="202"/>
      <c r="P16" s="202"/>
      <c r="Q16" s="202"/>
      <c r="R16" s="202"/>
      <c r="S16" s="202"/>
      <c r="T16" s="203"/>
      <c r="U16" s="204">
        <f>IFERROR(X18+X22,0)</f>
        <v>0</v>
      </c>
      <c r="V16" s="205"/>
      <c r="W16" s="205"/>
      <c r="X16" s="205"/>
      <c r="Y16" s="205"/>
      <c r="Z16" s="205"/>
      <c r="AA16" s="205"/>
      <c r="AB16" s="205"/>
      <c r="AC16" s="205"/>
      <c r="AD16" s="205"/>
      <c r="AE16" s="205"/>
      <c r="AF16" s="205"/>
      <c r="AG16" s="205"/>
      <c r="AH16" s="205"/>
      <c r="AI16" s="205"/>
      <c r="AJ16" s="205"/>
      <c r="AK16" s="205"/>
      <c r="AL16" s="205"/>
      <c r="AM16" s="206"/>
      <c r="AQ16" s="1" t="s">
        <v>151</v>
      </c>
      <c r="AR16" s="1">
        <v>6220</v>
      </c>
    </row>
    <row r="17" spans="1:44" ht="12.75" customHeight="1">
      <c r="A17" s="187"/>
      <c r="B17" s="188"/>
      <c r="C17" s="7"/>
      <c r="D17" s="20"/>
      <c r="E17" s="4" t="s">
        <v>104</v>
      </c>
      <c r="F17" s="4"/>
      <c r="G17" s="33"/>
      <c r="H17" s="33"/>
      <c r="I17" s="33"/>
      <c r="J17" s="33"/>
      <c r="K17" s="33"/>
      <c r="L17" s="33"/>
      <c r="M17" s="33"/>
      <c r="N17" s="33"/>
      <c r="O17" s="33"/>
      <c r="P17" s="33"/>
      <c r="Q17" s="33"/>
      <c r="R17" s="33"/>
      <c r="S17" s="33"/>
      <c r="T17" s="34"/>
      <c r="U17" s="198"/>
      <c r="V17" s="199"/>
      <c r="W17" s="199"/>
      <c r="X17" s="199"/>
      <c r="Y17" s="199"/>
      <c r="Z17" s="199"/>
      <c r="AA17" s="199"/>
      <c r="AB17" s="199"/>
      <c r="AC17" s="199"/>
      <c r="AD17" s="199"/>
      <c r="AE17" s="199"/>
      <c r="AF17" s="199"/>
      <c r="AG17" s="199"/>
      <c r="AH17" s="199"/>
      <c r="AI17" s="199"/>
      <c r="AJ17" s="199"/>
      <c r="AK17" s="199"/>
      <c r="AL17" s="199"/>
      <c r="AM17" s="200"/>
      <c r="AQ17" s="1" t="s">
        <v>152</v>
      </c>
      <c r="AR17" s="1">
        <v>6350</v>
      </c>
    </row>
    <row r="18" spans="1:44" ht="12.75" customHeight="1">
      <c r="A18" s="187"/>
      <c r="B18" s="188"/>
      <c r="C18" s="84"/>
      <c r="D18" s="86"/>
      <c r="E18" s="18"/>
      <c r="F18" s="23"/>
      <c r="G18" s="35" t="s">
        <v>17</v>
      </c>
      <c r="H18" s="36"/>
      <c r="I18" s="35"/>
      <c r="J18" s="35"/>
      <c r="K18" s="35"/>
      <c r="L18" s="35"/>
      <c r="M18" s="35"/>
      <c r="N18" s="35"/>
      <c r="O18" s="35"/>
      <c r="P18" s="35"/>
      <c r="Q18" s="35"/>
      <c r="R18" s="35"/>
      <c r="S18" s="35"/>
      <c r="T18" s="37"/>
      <c r="U18" s="191"/>
      <c r="V18" s="192"/>
      <c r="W18" s="192"/>
      <c r="X18" s="193" t="str">
        <f>IFERROR(U44+U58,"")</f>
        <v/>
      </c>
      <c r="Y18" s="193"/>
      <c r="Z18" s="193"/>
      <c r="AA18" s="193"/>
      <c r="AB18" s="193"/>
      <c r="AC18" s="193"/>
      <c r="AD18" s="193"/>
      <c r="AE18" s="193"/>
      <c r="AF18" s="193"/>
      <c r="AG18" s="193"/>
      <c r="AH18" s="193"/>
      <c r="AI18" s="193"/>
      <c r="AJ18" s="193"/>
      <c r="AK18" s="193"/>
      <c r="AL18" s="193"/>
      <c r="AM18" s="194"/>
      <c r="AQ18" s="1" t="s">
        <v>153</v>
      </c>
      <c r="AR18" s="1">
        <v>6100</v>
      </c>
    </row>
    <row r="19" spans="1:44" ht="12.75" customHeight="1">
      <c r="A19" s="187"/>
      <c r="B19" s="188"/>
      <c r="C19" s="84"/>
      <c r="D19" s="86"/>
      <c r="E19" s="18"/>
      <c r="F19" s="23"/>
      <c r="G19" s="38" t="s">
        <v>105</v>
      </c>
      <c r="H19" s="39"/>
      <c r="I19" s="38"/>
      <c r="J19" s="38"/>
      <c r="K19" s="38"/>
      <c r="L19" s="38"/>
      <c r="M19" s="38"/>
      <c r="N19" s="38"/>
      <c r="O19" s="38"/>
      <c r="P19" s="38"/>
      <c r="Q19" s="38"/>
      <c r="R19" s="38"/>
      <c r="S19" s="38"/>
      <c r="T19" s="40"/>
      <c r="U19" s="207"/>
      <c r="V19" s="208"/>
      <c r="W19" s="208"/>
      <c r="X19" s="208"/>
      <c r="Y19" s="208"/>
      <c r="Z19" s="208"/>
      <c r="AA19" s="208"/>
      <c r="AB19" s="208"/>
      <c r="AC19" s="208"/>
      <c r="AD19" s="208"/>
      <c r="AE19" s="208"/>
      <c r="AF19" s="208"/>
      <c r="AG19" s="208"/>
      <c r="AH19" s="208"/>
      <c r="AI19" s="208"/>
      <c r="AJ19" s="208"/>
      <c r="AK19" s="208"/>
      <c r="AL19" s="208"/>
      <c r="AM19" s="209"/>
      <c r="AQ19" s="1" t="s">
        <v>154</v>
      </c>
      <c r="AR19" s="1">
        <v>6100</v>
      </c>
    </row>
    <row r="20" spans="1:44" ht="12.75" customHeight="1">
      <c r="A20" s="187"/>
      <c r="B20" s="188"/>
      <c r="C20" s="84"/>
      <c r="D20" s="86"/>
      <c r="E20" s="19"/>
      <c r="F20" s="24"/>
      <c r="G20" s="19" t="s">
        <v>106</v>
      </c>
      <c r="H20" s="19"/>
      <c r="I20" s="19"/>
      <c r="J20" s="19"/>
      <c r="K20" s="19"/>
      <c r="L20" s="19"/>
      <c r="M20" s="19"/>
      <c r="N20" s="19"/>
      <c r="O20" s="19"/>
      <c r="P20" s="19"/>
      <c r="Q20" s="19"/>
      <c r="R20" s="19"/>
      <c r="S20" s="19"/>
      <c r="T20" s="21"/>
      <c r="U20" s="195"/>
      <c r="V20" s="196"/>
      <c r="W20" s="196"/>
      <c r="X20" s="196"/>
      <c r="Y20" s="196"/>
      <c r="Z20" s="196"/>
      <c r="AA20" s="196"/>
      <c r="AB20" s="196"/>
      <c r="AC20" s="196"/>
      <c r="AD20" s="196"/>
      <c r="AE20" s="196"/>
      <c r="AF20" s="196"/>
      <c r="AG20" s="196"/>
      <c r="AH20" s="196"/>
      <c r="AI20" s="196"/>
      <c r="AJ20" s="196"/>
      <c r="AK20" s="196"/>
      <c r="AL20" s="196"/>
      <c r="AM20" s="197"/>
      <c r="AQ20" s="1" t="s">
        <v>155</v>
      </c>
      <c r="AR20" s="1">
        <v>6100</v>
      </c>
    </row>
    <row r="21" spans="1:44" ht="12.75" customHeight="1">
      <c r="A21" s="187"/>
      <c r="B21" s="188"/>
      <c r="C21" s="7"/>
      <c r="D21" s="20"/>
      <c r="E21" s="4" t="s">
        <v>107</v>
      </c>
      <c r="F21" s="4"/>
      <c r="G21" s="33"/>
      <c r="H21" s="33"/>
      <c r="I21" s="33"/>
      <c r="J21" s="33"/>
      <c r="K21" s="33"/>
      <c r="L21" s="33"/>
      <c r="M21" s="33"/>
      <c r="N21" s="33"/>
      <c r="O21" s="33"/>
      <c r="P21" s="33"/>
      <c r="Q21" s="33"/>
      <c r="R21" s="33"/>
      <c r="S21" s="33"/>
      <c r="T21" s="34"/>
      <c r="U21" s="198"/>
      <c r="V21" s="199"/>
      <c r="W21" s="199"/>
      <c r="X21" s="199"/>
      <c r="Y21" s="199"/>
      <c r="Z21" s="199"/>
      <c r="AA21" s="199"/>
      <c r="AB21" s="199"/>
      <c r="AC21" s="199"/>
      <c r="AD21" s="199"/>
      <c r="AE21" s="199"/>
      <c r="AF21" s="199"/>
      <c r="AG21" s="199"/>
      <c r="AH21" s="199"/>
      <c r="AI21" s="199"/>
      <c r="AJ21" s="199"/>
      <c r="AK21" s="199"/>
      <c r="AL21" s="199"/>
      <c r="AM21" s="200"/>
    </row>
    <row r="22" spans="1:44" ht="12.75" customHeight="1">
      <c r="A22" s="187"/>
      <c r="B22" s="188"/>
      <c r="C22" s="84"/>
      <c r="D22" s="86"/>
      <c r="E22" s="85"/>
      <c r="F22" s="27"/>
      <c r="G22" s="41" t="s">
        <v>17</v>
      </c>
      <c r="H22" s="41"/>
      <c r="I22" s="41"/>
      <c r="J22" s="41"/>
      <c r="K22" s="41"/>
      <c r="L22" s="41"/>
      <c r="M22" s="41"/>
      <c r="N22" s="41"/>
      <c r="O22" s="41"/>
      <c r="P22" s="41"/>
      <c r="Q22" s="41"/>
      <c r="R22" s="41"/>
      <c r="S22" s="41"/>
      <c r="T22" s="42"/>
      <c r="U22" s="191"/>
      <c r="V22" s="192"/>
      <c r="W22" s="192"/>
      <c r="X22" s="193">
        <f>ROUNDDOWN(50000*U23*12,-3)</f>
        <v>0</v>
      </c>
      <c r="Y22" s="193"/>
      <c r="Z22" s="193"/>
      <c r="AA22" s="193"/>
      <c r="AB22" s="193"/>
      <c r="AC22" s="193"/>
      <c r="AD22" s="193"/>
      <c r="AE22" s="193"/>
      <c r="AF22" s="193"/>
      <c r="AG22" s="193"/>
      <c r="AH22" s="193"/>
      <c r="AI22" s="193"/>
      <c r="AJ22" s="193"/>
      <c r="AK22" s="193"/>
      <c r="AL22" s="193"/>
      <c r="AM22" s="194"/>
    </row>
    <row r="23" spans="1:44" ht="12.75" customHeight="1">
      <c r="A23" s="189"/>
      <c r="B23" s="190"/>
      <c r="C23" s="32"/>
      <c r="D23" s="89"/>
      <c r="E23" s="19"/>
      <c r="F23" s="24"/>
      <c r="G23" s="19" t="s">
        <v>108</v>
      </c>
      <c r="H23" s="19"/>
      <c r="I23" s="19"/>
      <c r="J23" s="19"/>
      <c r="K23" s="19"/>
      <c r="L23" s="19"/>
      <c r="M23" s="19"/>
      <c r="N23" s="19"/>
      <c r="O23" s="19"/>
      <c r="P23" s="19"/>
      <c r="Q23" s="19"/>
      <c r="R23" s="19"/>
      <c r="S23" s="19"/>
      <c r="T23" s="21"/>
      <c r="U23" s="195"/>
      <c r="V23" s="196"/>
      <c r="W23" s="196"/>
      <c r="X23" s="196"/>
      <c r="Y23" s="196"/>
      <c r="Z23" s="196"/>
      <c r="AA23" s="196"/>
      <c r="AB23" s="196"/>
      <c r="AC23" s="196"/>
      <c r="AD23" s="196"/>
      <c r="AE23" s="196"/>
      <c r="AF23" s="196"/>
      <c r="AG23" s="196"/>
      <c r="AH23" s="196"/>
      <c r="AI23" s="196"/>
      <c r="AJ23" s="196"/>
      <c r="AK23" s="196"/>
      <c r="AL23" s="196"/>
      <c r="AM23" s="197"/>
    </row>
    <row r="24" spans="1:44" ht="12.75" customHeight="1">
      <c r="A24" s="185" t="s">
        <v>16</v>
      </c>
      <c r="B24" s="186"/>
      <c r="C24" s="201" t="s">
        <v>53</v>
      </c>
      <c r="D24" s="201"/>
      <c r="E24" s="201"/>
      <c r="F24" s="201"/>
      <c r="G24" s="201"/>
      <c r="H24" s="201"/>
      <c r="I24" s="201"/>
      <c r="J24" s="201"/>
      <c r="K24" s="201"/>
      <c r="L24" s="201"/>
      <c r="M24" s="201"/>
      <c r="N24" s="201"/>
      <c r="O24" s="201"/>
      <c r="P24" s="201"/>
      <c r="Q24" s="201"/>
      <c r="R24" s="201"/>
      <c r="S24" s="201"/>
      <c r="T24" s="225"/>
      <c r="U24" s="204">
        <f>IFERROR(U25+U26,0)</f>
        <v>0</v>
      </c>
      <c r="V24" s="205"/>
      <c r="W24" s="205"/>
      <c r="X24" s="205"/>
      <c r="Y24" s="205"/>
      <c r="Z24" s="205"/>
      <c r="AA24" s="205"/>
      <c r="AB24" s="205"/>
      <c r="AC24" s="205"/>
      <c r="AD24" s="205"/>
      <c r="AE24" s="205"/>
      <c r="AF24" s="205"/>
      <c r="AG24" s="205"/>
      <c r="AH24" s="205"/>
      <c r="AI24" s="205"/>
      <c r="AJ24" s="205"/>
      <c r="AK24" s="205"/>
      <c r="AL24" s="205"/>
      <c r="AM24" s="206"/>
    </row>
    <row r="25" spans="1:44" ht="12.75" customHeight="1">
      <c r="A25" s="187"/>
      <c r="B25" s="188"/>
      <c r="C25" s="7"/>
      <c r="D25" s="23"/>
      <c r="E25" s="38" t="s">
        <v>104</v>
      </c>
      <c r="F25" s="43"/>
      <c r="G25" s="43"/>
      <c r="H25" s="43"/>
      <c r="I25" s="43"/>
      <c r="J25" s="43"/>
      <c r="K25" s="43"/>
      <c r="L25" s="43"/>
      <c r="M25" s="43"/>
      <c r="N25" s="43"/>
      <c r="O25" s="43"/>
      <c r="P25" s="43"/>
      <c r="Q25" s="43"/>
      <c r="R25" s="43"/>
      <c r="S25" s="43"/>
      <c r="T25" s="44"/>
      <c r="U25" s="249">
        <f>U51+U63</f>
        <v>0</v>
      </c>
      <c r="V25" s="193"/>
      <c r="W25" s="193"/>
      <c r="X25" s="193"/>
      <c r="Y25" s="193"/>
      <c r="Z25" s="193"/>
      <c r="AA25" s="193"/>
      <c r="AB25" s="193"/>
      <c r="AC25" s="193"/>
      <c r="AD25" s="193"/>
      <c r="AE25" s="193"/>
      <c r="AF25" s="193"/>
      <c r="AG25" s="193"/>
      <c r="AH25" s="193"/>
      <c r="AI25" s="193"/>
      <c r="AJ25" s="193"/>
      <c r="AK25" s="193"/>
      <c r="AL25" s="193"/>
      <c r="AM25" s="194"/>
    </row>
    <row r="26" spans="1:44" ht="12.75" customHeight="1">
      <c r="A26" s="187"/>
      <c r="B26" s="188"/>
      <c r="C26" s="8"/>
      <c r="D26" s="24"/>
      <c r="E26" s="19" t="s">
        <v>107</v>
      </c>
      <c r="F26" s="88"/>
      <c r="G26" s="45"/>
      <c r="H26" s="45"/>
      <c r="I26" s="45"/>
      <c r="J26" s="45"/>
      <c r="K26" s="45"/>
      <c r="L26" s="45"/>
      <c r="M26" s="45"/>
      <c r="N26" s="45"/>
      <c r="O26" s="45"/>
      <c r="P26" s="45"/>
      <c r="Q26" s="45"/>
      <c r="R26" s="45"/>
      <c r="S26" s="45"/>
      <c r="T26" s="89"/>
      <c r="U26" s="250">
        <f>U55</f>
        <v>0</v>
      </c>
      <c r="V26" s="251"/>
      <c r="W26" s="251"/>
      <c r="X26" s="251"/>
      <c r="Y26" s="251"/>
      <c r="Z26" s="251"/>
      <c r="AA26" s="251"/>
      <c r="AB26" s="251"/>
      <c r="AC26" s="251"/>
      <c r="AD26" s="251"/>
      <c r="AE26" s="251"/>
      <c r="AF26" s="251"/>
      <c r="AG26" s="251"/>
      <c r="AH26" s="251"/>
      <c r="AI26" s="251"/>
      <c r="AJ26" s="251"/>
      <c r="AK26" s="251"/>
      <c r="AL26" s="251"/>
      <c r="AM26" s="252"/>
    </row>
    <row r="27" spans="1:44" ht="12.75" customHeight="1">
      <c r="A27" s="253" t="s">
        <v>6</v>
      </c>
      <c r="B27" s="113"/>
      <c r="C27" s="210" t="s">
        <v>18</v>
      </c>
      <c r="D27" s="210"/>
      <c r="E27" s="210"/>
      <c r="F27" s="210"/>
      <c r="G27" s="210"/>
      <c r="H27" s="210"/>
      <c r="I27" s="210"/>
      <c r="J27" s="210"/>
      <c r="K27" s="210"/>
      <c r="L27" s="210"/>
      <c r="M27" s="210"/>
      <c r="N27" s="210"/>
      <c r="O27" s="210"/>
      <c r="P27" s="210"/>
      <c r="Q27" s="210"/>
      <c r="R27" s="210"/>
      <c r="S27" s="210"/>
      <c r="T27" s="210"/>
      <c r="U27" s="51"/>
      <c r="V27" s="217"/>
      <c r="W27" s="217"/>
      <c r="X27" s="218"/>
      <c r="Y27" s="218"/>
      <c r="Z27" s="52" t="s">
        <v>11</v>
      </c>
      <c r="AA27" s="218"/>
      <c r="AB27" s="218"/>
      <c r="AC27" s="52" t="s">
        <v>12</v>
      </c>
      <c r="AD27" s="52" t="s">
        <v>109</v>
      </c>
      <c r="AE27" s="217"/>
      <c r="AF27" s="217"/>
      <c r="AG27" s="218"/>
      <c r="AH27" s="218"/>
      <c r="AI27" s="52" t="s">
        <v>11</v>
      </c>
      <c r="AJ27" s="218"/>
      <c r="AK27" s="218"/>
      <c r="AL27" s="52" t="s">
        <v>12</v>
      </c>
      <c r="AM27" s="53"/>
    </row>
    <row r="28" spans="1:44" ht="12.75" customHeight="1">
      <c r="A28" s="185" t="s">
        <v>5</v>
      </c>
      <c r="B28" s="186"/>
      <c r="C28" s="87" t="s">
        <v>94</v>
      </c>
      <c r="D28" s="87"/>
      <c r="E28" s="25"/>
      <c r="F28" s="25"/>
      <c r="G28" s="25"/>
      <c r="H28" s="25"/>
      <c r="I28" s="25"/>
      <c r="J28" s="25"/>
      <c r="K28" s="25"/>
      <c r="L28" s="25"/>
      <c r="M28" s="25"/>
      <c r="N28" s="25"/>
      <c r="O28" s="25"/>
      <c r="P28" s="25"/>
      <c r="Q28" s="25"/>
      <c r="R28" s="25"/>
      <c r="S28" s="25"/>
      <c r="T28" s="26"/>
      <c r="U28" s="198">
        <f>IFERROR(U29+U30,0)</f>
        <v>0</v>
      </c>
      <c r="V28" s="199"/>
      <c r="W28" s="199"/>
      <c r="X28" s="199"/>
      <c r="Y28" s="199"/>
      <c r="Z28" s="199"/>
      <c r="AA28" s="199"/>
      <c r="AB28" s="199"/>
      <c r="AC28" s="199"/>
      <c r="AD28" s="199"/>
      <c r="AE28" s="199"/>
      <c r="AF28" s="199"/>
      <c r="AG28" s="199"/>
      <c r="AH28" s="199"/>
      <c r="AI28" s="199"/>
      <c r="AJ28" s="199"/>
      <c r="AK28" s="199"/>
      <c r="AL28" s="199"/>
      <c r="AM28" s="200"/>
    </row>
    <row r="29" spans="1:44" ht="12.75" customHeight="1">
      <c r="A29" s="187"/>
      <c r="B29" s="188"/>
      <c r="C29" s="84"/>
      <c r="D29" s="27"/>
      <c r="E29" s="35" t="s">
        <v>104</v>
      </c>
      <c r="F29" s="41"/>
      <c r="G29" s="41"/>
      <c r="H29" s="41"/>
      <c r="I29" s="41"/>
      <c r="J29" s="41"/>
      <c r="K29" s="41"/>
      <c r="L29" s="41"/>
      <c r="M29" s="41"/>
      <c r="N29" s="41"/>
      <c r="O29" s="41"/>
      <c r="P29" s="41"/>
      <c r="Q29" s="41"/>
      <c r="R29" s="41"/>
      <c r="S29" s="41"/>
      <c r="T29" s="42"/>
      <c r="U29" s="211">
        <v>0</v>
      </c>
      <c r="V29" s="212"/>
      <c r="W29" s="212"/>
      <c r="X29" s="212"/>
      <c r="Y29" s="212"/>
      <c r="Z29" s="212"/>
      <c r="AA29" s="212"/>
      <c r="AB29" s="212"/>
      <c r="AC29" s="212"/>
      <c r="AD29" s="212"/>
      <c r="AE29" s="212"/>
      <c r="AF29" s="212"/>
      <c r="AG29" s="212"/>
      <c r="AH29" s="212"/>
      <c r="AI29" s="212"/>
      <c r="AJ29" s="212"/>
      <c r="AK29" s="212"/>
      <c r="AL29" s="212"/>
      <c r="AM29" s="213"/>
    </row>
    <row r="30" spans="1:44" ht="12.75" customHeight="1">
      <c r="A30" s="189"/>
      <c r="B30" s="190"/>
      <c r="C30" s="32"/>
      <c r="D30" s="28"/>
      <c r="E30" s="19" t="s">
        <v>107</v>
      </c>
      <c r="F30" s="88"/>
      <c r="G30" s="88"/>
      <c r="H30" s="88"/>
      <c r="I30" s="88"/>
      <c r="J30" s="88"/>
      <c r="K30" s="88"/>
      <c r="L30" s="88"/>
      <c r="M30" s="88"/>
      <c r="N30" s="88"/>
      <c r="O30" s="88"/>
      <c r="P30" s="88"/>
      <c r="Q30" s="88"/>
      <c r="R30" s="88"/>
      <c r="S30" s="88"/>
      <c r="T30" s="89"/>
      <c r="U30" s="214">
        <v>0</v>
      </c>
      <c r="V30" s="215"/>
      <c r="W30" s="215"/>
      <c r="X30" s="215"/>
      <c r="Y30" s="215"/>
      <c r="Z30" s="215"/>
      <c r="AA30" s="215"/>
      <c r="AB30" s="215"/>
      <c r="AC30" s="215"/>
      <c r="AD30" s="215"/>
      <c r="AE30" s="215"/>
      <c r="AF30" s="215"/>
      <c r="AG30" s="215"/>
      <c r="AH30" s="215"/>
      <c r="AI30" s="215"/>
      <c r="AJ30" s="215"/>
      <c r="AK30" s="215"/>
      <c r="AL30" s="215"/>
      <c r="AM30" s="216"/>
    </row>
    <row r="31" spans="1:44" ht="18.75" customHeight="1">
      <c r="C31" s="1" t="s">
        <v>122</v>
      </c>
      <c r="F31" s="219" t="s">
        <v>142</v>
      </c>
      <c r="G31" s="220"/>
      <c r="H31" s="220"/>
      <c r="I31" s="220"/>
      <c r="J31" s="220"/>
      <c r="K31" s="220"/>
      <c r="L31" s="220"/>
      <c r="M31" s="220"/>
      <c r="N31" s="220"/>
      <c r="O31" s="220"/>
      <c r="P31" s="220"/>
      <c r="Q31" s="220"/>
      <c r="R31" s="220"/>
      <c r="S31" s="220"/>
      <c r="T31" s="220"/>
      <c r="U31" s="219"/>
      <c r="V31" s="219"/>
      <c r="W31" s="219"/>
      <c r="X31" s="219"/>
      <c r="Y31" s="219"/>
      <c r="Z31" s="219"/>
      <c r="AA31" s="219"/>
      <c r="AB31" s="219"/>
      <c r="AC31" s="219"/>
      <c r="AD31" s="219"/>
      <c r="AE31" s="219"/>
      <c r="AF31" s="219"/>
      <c r="AG31" s="219"/>
      <c r="AH31" s="219"/>
      <c r="AI31" s="219"/>
      <c r="AJ31" s="219"/>
      <c r="AK31" s="219"/>
      <c r="AL31" s="219"/>
      <c r="AM31" s="219"/>
    </row>
    <row r="32" spans="1:44" ht="14.25" customHeight="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row>
    <row r="33" spans="1:39" ht="18.75" customHeight="1">
      <c r="F33" s="221" t="s">
        <v>75</v>
      </c>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row>
    <row r="34" spans="1:39" ht="18.75" customHeight="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row>
    <row r="35" spans="1:39" ht="13.5" customHeight="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row>
    <row r="36" spans="1:39" hidden="1"/>
    <row r="37" spans="1:39">
      <c r="A37" s="1" t="s">
        <v>110</v>
      </c>
      <c r="V37" s="3"/>
      <c r="W37" s="3"/>
      <c r="X37" s="6"/>
      <c r="Y37" s="6"/>
      <c r="Z37" s="6"/>
      <c r="AA37" s="6"/>
      <c r="AB37" s="6"/>
      <c r="AC37" s="6"/>
      <c r="AD37" s="6"/>
      <c r="AE37" s="6"/>
      <c r="AF37" s="6"/>
      <c r="AG37" s="6"/>
      <c r="AH37" s="6"/>
      <c r="AI37" s="6"/>
      <c r="AJ37" s="6"/>
      <c r="AK37" s="6"/>
      <c r="AL37" s="6"/>
      <c r="AM37" s="6"/>
    </row>
    <row r="38" spans="1:39" ht="18.75" customHeight="1">
      <c r="A38" s="185" t="s">
        <v>111</v>
      </c>
      <c r="B38" s="186"/>
      <c r="C38" s="201" t="s">
        <v>112</v>
      </c>
      <c r="D38" s="201"/>
      <c r="E38" s="201"/>
      <c r="F38" s="201"/>
      <c r="G38" s="201"/>
      <c r="H38" s="201"/>
      <c r="I38" s="201"/>
      <c r="J38" s="201"/>
      <c r="K38" s="201"/>
      <c r="L38" s="201"/>
      <c r="M38" s="201"/>
      <c r="N38" s="201"/>
      <c r="O38" s="201"/>
      <c r="P38" s="201"/>
      <c r="Q38" s="201"/>
      <c r="R38" s="201"/>
      <c r="S38" s="201"/>
      <c r="T38" s="225"/>
      <c r="U38" s="222"/>
      <c r="V38" s="223"/>
      <c r="W38" s="223"/>
      <c r="X38" s="223"/>
      <c r="Y38" s="223"/>
      <c r="Z38" s="223"/>
      <c r="AA38" s="223"/>
      <c r="AB38" s="223"/>
      <c r="AC38" s="223"/>
      <c r="AD38" s="223"/>
      <c r="AE38" s="223"/>
      <c r="AF38" s="223"/>
      <c r="AG38" s="223"/>
      <c r="AH38" s="223"/>
      <c r="AI38" s="223"/>
      <c r="AJ38" s="223"/>
      <c r="AK38" s="223"/>
      <c r="AL38" s="223"/>
      <c r="AM38" s="224"/>
    </row>
    <row r="39" spans="1:39" ht="18.75" customHeight="1">
      <c r="A39" s="187"/>
      <c r="B39" s="188"/>
      <c r="C39" s="226"/>
      <c r="D39" s="226"/>
      <c r="E39" s="226"/>
      <c r="F39" s="226"/>
      <c r="G39" s="226"/>
      <c r="H39" s="226"/>
      <c r="I39" s="226"/>
      <c r="J39" s="226"/>
      <c r="K39" s="226"/>
      <c r="L39" s="226"/>
      <c r="M39" s="226"/>
      <c r="N39" s="226"/>
      <c r="O39" s="226"/>
      <c r="P39" s="226"/>
      <c r="Q39" s="226"/>
      <c r="R39" s="226"/>
      <c r="S39" s="226"/>
      <c r="T39" s="227"/>
      <c r="U39" s="189" t="s">
        <v>113</v>
      </c>
      <c r="V39" s="228"/>
      <c r="W39" s="228"/>
      <c r="X39" s="228"/>
      <c r="Y39" s="228"/>
      <c r="Z39" s="228"/>
      <c r="AA39" s="228"/>
      <c r="AB39" s="278" t="str">
        <f>IFERROR(ROUNDDOWN(X18*0.2,-1),"")</f>
        <v/>
      </c>
      <c r="AC39" s="278"/>
      <c r="AD39" s="278"/>
      <c r="AE39" s="278"/>
      <c r="AF39" s="278"/>
      <c r="AG39" s="278"/>
      <c r="AH39" s="278"/>
      <c r="AI39" s="278"/>
      <c r="AJ39" s="278"/>
      <c r="AK39" s="278"/>
      <c r="AL39" s="278"/>
      <c r="AM39" s="279"/>
    </row>
    <row r="40" spans="1:39" ht="18.75" customHeight="1">
      <c r="A40" s="253" t="s">
        <v>117</v>
      </c>
      <c r="B40" s="113"/>
      <c r="C40" s="248" t="s">
        <v>115</v>
      </c>
      <c r="D40" s="202"/>
      <c r="E40" s="202"/>
      <c r="F40" s="202"/>
      <c r="G40" s="202"/>
      <c r="H40" s="202"/>
      <c r="I40" s="202"/>
      <c r="J40" s="202"/>
      <c r="K40" s="202"/>
      <c r="L40" s="202"/>
      <c r="M40" s="202"/>
      <c r="N40" s="202"/>
      <c r="O40" s="202"/>
      <c r="P40" s="202"/>
      <c r="Q40" s="202"/>
      <c r="R40" s="202"/>
      <c r="S40" s="202"/>
      <c r="T40" s="203"/>
      <c r="U40" s="280"/>
      <c r="V40" s="281"/>
      <c r="W40" s="281"/>
      <c r="X40" s="281"/>
      <c r="Y40" s="281"/>
      <c r="Z40" s="281"/>
      <c r="AA40" s="281"/>
      <c r="AB40" s="281"/>
      <c r="AC40" s="281"/>
      <c r="AD40" s="281"/>
      <c r="AE40" s="281"/>
      <c r="AF40" s="281"/>
      <c r="AG40" s="281"/>
      <c r="AH40" s="281"/>
      <c r="AI40" s="281"/>
      <c r="AJ40" s="281"/>
      <c r="AK40" s="281"/>
      <c r="AL40" s="281"/>
      <c r="AM40" s="282"/>
    </row>
    <row r="41" spans="1:39" ht="18.75" customHeight="1">
      <c r="A41" s="189" t="s">
        <v>123</v>
      </c>
      <c r="B41" s="190"/>
      <c r="C41" s="210" t="s">
        <v>116</v>
      </c>
      <c r="D41" s="210"/>
      <c r="E41" s="210"/>
      <c r="F41" s="210"/>
      <c r="G41" s="210"/>
      <c r="H41" s="210"/>
      <c r="I41" s="210"/>
      <c r="J41" s="210"/>
      <c r="K41" s="210"/>
      <c r="L41" s="210"/>
      <c r="M41" s="210"/>
      <c r="N41" s="210"/>
      <c r="O41" s="210"/>
      <c r="P41" s="210"/>
      <c r="Q41" s="210"/>
      <c r="R41" s="210"/>
      <c r="S41" s="210"/>
      <c r="T41" s="247"/>
      <c r="U41" s="254" t="str">
        <f>IFERROR(X18-U38+U40,"")</f>
        <v/>
      </c>
      <c r="V41" s="255"/>
      <c r="W41" s="255"/>
      <c r="X41" s="255"/>
      <c r="Y41" s="255"/>
      <c r="Z41" s="255"/>
      <c r="AA41" s="255"/>
      <c r="AB41" s="255"/>
      <c r="AC41" s="255"/>
      <c r="AD41" s="255"/>
      <c r="AE41" s="255"/>
      <c r="AF41" s="255"/>
      <c r="AG41" s="255"/>
      <c r="AH41" s="255"/>
      <c r="AI41" s="255"/>
      <c r="AJ41" s="255"/>
      <c r="AK41" s="255"/>
      <c r="AL41" s="255"/>
      <c r="AM41" s="256"/>
    </row>
    <row r="42" spans="1:39" ht="5.25" customHeight="1"/>
    <row r="43" spans="1:39" ht="15" customHeight="1">
      <c r="A43" s="1" t="s">
        <v>143</v>
      </c>
    </row>
    <row r="44" spans="1:39">
      <c r="A44" s="185" t="s">
        <v>36</v>
      </c>
      <c r="B44" s="186"/>
      <c r="C44" s="248" t="s">
        <v>84</v>
      </c>
      <c r="D44" s="202"/>
      <c r="E44" s="202"/>
      <c r="F44" s="202"/>
      <c r="G44" s="202"/>
      <c r="H44" s="202"/>
      <c r="I44" s="202"/>
      <c r="J44" s="202"/>
      <c r="K44" s="202"/>
      <c r="L44" s="202"/>
      <c r="M44" s="202"/>
      <c r="N44" s="202"/>
      <c r="O44" s="202"/>
      <c r="P44" s="202"/>
      <c r="Q44" s="202"/>
      <c r="R44" s="202"/>
      <c r="S44" s="202"/>
      <c r="T44" s="203"/>
      <c r="U44" s="283" t="str">
        <f>IFERROR(ROUNDDOWN(VLOOKUP(AC7,$AQ$7:$AR$12,2,0)*U19*12,-3),"")</f>
        <v/>
      </c>
      <c r="V44" s="284"/>
      <c r="W44" s="284"/>
      <c r="X44" s="284"/>
      <c r="Y44" s="284"/>
      <c r="Z44" s="284"/>
      <c r="AA44" s="284"/>
      <c r="AB44" s="284"/>
      <c r="AC44" s="284"/>
      <c r="AD44" s="284"/>
      <c r="AE44" s="284"/>
      <c r="AF44" s="284"/>
      <c r="AG44" s="284"/>
      <c r="AH44" s="284"/>
      <c r="AI44" s="284"/>
      <c r="AJ44" s="284"/>
      <c r="AK44" s="284"/>
      <c r="AL44" s="284"/>
      <c r="AM44" s="285"/>
    </row>
    <row r="45" spans="1:39">
      <c r="A45" s="187"/>
      <c r="B45" s="188"/>
      <c r="C45" s="286" t="s">
        <v>85</v>
      </c>
      <c r="D45" s="226"/>
      <c r="E45" s="226"/>
      <c r="F45" s="226"/>
      <c r="G45" s="226"/>
      <c r="H45" s="226"/>
      <c r="I45" s="226"/>
      <c r="J45" s="226"/>
      <c r="K45" s="226"/>
      <c r="L45" s="226"/>
      <c r="M45" s="226"/>
      <c r="N45" s="226"/>
      <c r="O45" s="226"/>
      <c r="P45" s="226"/>
      <c r="Q45" s="226"/>
      <c r="R45" s="226"/>
      <c r="S45" s="226"/>
      <c r="T45" s="227"/>
      <c r="U45" s="283">
        <f>X22</f>
        <v>0</v>
      </c>
      <c r="V45" s="284"/>
      <c r="W45" s="284"/>
      <c r="X45" s="284"/>
      <c r="Y45" s="284"/>
      <c r="Z45" s="284"/>
      <c r="AA45" s="284"/>
      <c r="AB45" s="284"/>
      <c r="AC45" s="284"/>
      <c r="AD45" s="284"/>
      <c r="AE45" s="284"/>
      <c r="AF45" s="284"/>
      <c r="AG45" s="284"/>
      <c r="AH45" s="284"/>
      <c r="AI45" s="284"/>
      <c r="AJ45" s="284"/>
      <c r="AK45" s="284"/>
      <c r="AL45" s="284"/>
      <c r="AM45" s="285"/>
    </row>
    <row r="46" spans="1:39">
      <c r="A46" s="189"/>
      <c r="B46" s="190"/>
      <c r="C46" s="5"/>
      <c r="D46" s="6"/>
      <c r="E46" s="11" t="s">
        <v>51</v>
      </c>
      <c r="F46" s="10"/>
      <c r="G46" s="10"/>
      <c r="H46" s="10"/>
      <c r="I46" s="10"/>
      <c r="J46" s="10"/>
      <c r="K46" s="10"/>
      <c r="L46" s="10"/>
      <c r="M46" s="10"/>
      <c r="N46" s="10"/>
      <c r="O46" s="10"/>
      <c r="P46" s="10"/>
      <c r="Q46" s="10"/>
      <c r="R46" s="10"/>
      <c r="S46" s="10"/>
      <c r="T46" s="12"/>
      <c r="U46" s="9" t="s">
        <v>52</v>
      </c>
      <c r="V46" s="10"/>
      <c r="W46" s="10"/>
      <c r="X46" s="10"/>
      <c r="Y46" s="10"/>
      <c r="Z46" s="10"/>
      <c r="AA46" s="10"/>
      <c r="AB46" s="10"/>
      <c r="AC46" s="10"/>
      <c r="AD46" s="10"/>
      <c r="AE46" s="10"/>
      <c r="AF46" s="10"/>
      <c r="AG46" s="10"/>
      <c r="AH46" s="10"/>
      <c r="AI46" s="10"/>
      <c r="AJ46" s="10"/>
      <c r="AK46" s="10"/>
      <c r="AL46" s="10"/>
      <c r="AM46" s="12"/>
    </row>
    <row r="47" spans="1:39">
      <c r="A47" s="185" t="s">
        <v>114</v>
      </c>
      <c r="B47" s="186"/>
      <c r="C47" s="13" t="s">
        <v>77</v>
      </c>
      <c r="D47" s="14"/>
      <c r="E47" s="14"/>
      <c r="F47" s="14"/>
      <c r="G47" s="14"/>
      <c r="H47" s="14"/>
      <c r="I47" s="14"/>
      <c r="J47" s="14"/>
      <c r="K47" s="14"/>
      <c r="L47" s="14"/>
      <c r="M47" s="14"/>
      <c r="N47" s="14"/>
      <c r="O47" s="14"/>
      <c r="P47" s="14"/>
      <c r="Q47" s="14"/>
      <c r="R47" s="14"/>
      <c r="S47" s="14"/>
      <c r="T47" s="14"/>
      <c r="U47" s="15"/>
      <c r="V47" s="15"/>
      <c r="W47" s="15"/>
      <c r="X47" s="15"/>
      <c r="Y47" s="15"/>
      <c r="Z47" s="15"/>
      <c r="AA47" s="15"/>
      <c r="AB47" s="15"/>
      <c r="AC47" s="15"/>
      <c r="AD47" s="15"/>
      <c r="AE47" s="15"/>
      <c r="AF47" s="15"/>
      <c r="AG47" s="15"/>
      <c r="AH47" s="15"/>
      <c r="AI47" s="15"/>
      <c r="AJ47" s="15"/>
      <c r="AK47" s="15"/>
      <c r="AL47" s="15"/>
      <c r="AM47" s="16"/>
    </row>
    <row r="48" spans="1:39">
      <c r="A48" s="187"/>
      <c r="B48" s="188"/>
      <c r="C48" s="267" t="s">
        <v>104</v>
      </c>
      <c r="D48" s="201"/>
      <c r="E48" s="201"/>
      <c r="F48" s="201"/>
      <c r="G48" s="201"/>
      <c r="H48" s="201"/>
      <c r="I48" s="201"/>
      <c r="J48" s="201"/>
      <c r="K48" s="201"/>
      <c r="L48" s="201"/>
      <c r="M48" s="201"/>
      <c r="N48" s="201"/>
      <c r="O48" s="201"/>
      <c r="P48" s="201"/>
      <c r="Q48" s="201"/>
      <c r="R48" s="201"/>
      <c r="S48" s="201"/>
      <c r="T48" s="225"/>
      <c r="U48" s="29"/>
      <c r="V48" s="29"/>
      <c r="W48" s="29"/>
      <c r="X48" s="29"/>
      <c r="Y48" s="29"/>
      <c r="Z48" s="29"/>
      <c r="AA48" s="29"/>
      <c r="AB48" s="29"/>
      <c r="AC48" s="29"/>
      <c r="AD48" s="29"/>
      <c r="AE48" s="29"/>
      <c r="AF48" s="29"/>
      <c r="AG48" s="29"/>
      <c r="AH48" s="29"/>
      <c r="AI48" s="29"/>
      <c r="AJ48" s="29"/>
      <c r="AK48" s="29"/>
      <c r="AL48" s="29"/>
      <c r="AM48" s="30"/>
    </row>
    <row r="49" spans="1:39">
      <c r="A49" s="187"/>
      <c r="B49" s="188"/>
      <c r="C49" s="7"/>
      <c r="D49" s="23"/>
      <c r="E49" s="271" t="s">
        <v>118</v>
      </c>
      <c r="F49" s="271"/>
      <c r="G49" s="271"/>
      <c r="H49" s="271"/>
      <c r="I49" s="271"/>
      <c r="J49" s="271"/>
      <c r="K49" s="271"/>
      <c r="L49" s="271"/>
      <c r="M49" s="271"/>
      <c r="N49" s="271"/>
      <c r="O49" s="271"/>
      <c r="P49" s="271"/>
      <c r="Q49" s="271"/>
      <c r="R49" s="271"/>
      <c r="S49" s="271"/>
      <c r="T49" s="272"/>
      <c r="U49" s="258">
        <f>IFERROR(第６号様式添付書類!W30,0)</f>
        <v>0</v>
      </c>
      <c r="V49" s="259"/>
      <c r="W49" s="259"/>
      <c r="X49" s="259"/>
      <c r="Y49" s="259"/>
      <c r="Z49" s="259"/>
      <c r="AA49" s="259"/>
      <c r="AB49" s="259"/>
      <c r="AC49" s="259"/>
      <c r="AD49" s="259"/>
      <c r="AE49" s="259"/>
      <c r="AF49" s="259"/>
      <c r="AG49" s="259"/>
      <c r="AH49" s="259"/>
      <c r="AI49" s="259"/>
      <c r="AJ49" s="259"/>
      <c r="AK49" s="259"/>
      <c r="AL49" s="259"/>
      <c r="AM49" s="260"/>
    </row>
    <row r="50" spans="1:39">
      <c r="A50" s="187"/>
      <c r="B50" s="188"/>
      <c r="C50" s="7"/>
      <c r="D50" s="23"/>
      <c r="E50" s="273" t="s">
        <v>119</v>
      </c>
      <c r="F50" s="273"/>
      <c r="G50" s="273"/>
      <c r="H50" s="273"/>
      <c r="I50" s="273"/>
      <c r="J50" s="273"/>
      <c r="K50" s="273"/>
      <c r="L50" s="273"/>
      <c r="M50" s="273"/>
      <c r="N50" s="273"/>
      <c r="O50" s="273"/>
      <c r="P50" s="273"/>
      <c r="Q50" s="273"/>
      <c r="R50" s="273"/>
      <c r="S50" s="273"/>
      <c r="T50" s="274"/>
      <c r="U50" s="258">
        <f>IFERROR(第６号様式添付書類!W31,0)</f>
        <v>0</v>
      </c>
      <c r="V50" s="259"/>
      <c r="W50" s="259"/>
      <c r="X50" s="259"/>
      <c r="Y50" s="259"/>
      <c r="Z50" s="259"/>
      <c r="AA50" s="259"/>
      <c r="AB50" s="259"/>
      <c r="AC50" s="259"/>
      <c r="AD50" s="259"/>
      <c r="AE50" s="259"/>
      <c r="AF50" s="259"/>
      <c r="AG50" s="259"/>
      <c r="AH50" s="259"/>
      <c r="AI50" s="259"/>
      <c r="AJ50" s="259"/>
      <c r="AK50" s="259"/>
      <c r="AL50" s="259"/>
      <c r="AM50" s="260"/>
    </row>
    <row r="51" spans="1:39">
      <c r="A51" s="187"/>
      <c r="B51" s="188"/>
      <c r="C51" s="8"/>
      <c r="D51" s="24"/>
      <c r="E51" s="210" t="s">
        <v>72</v>
      </c>
      <c r="F51" s="210"/>
      <c r="G51" s="210"/>
      <c r="H51" s="210"/>
      <c r="I51" s="210"/>
      <c r="J51" s="210"/>
      <c r="K51" s="210"/>
      <c r="L51" s="210"/>
      <c r="M51" s="210"/>
      <c r="N51" s="210"/>
      <c r="O51" s="210"/>
      <c r="P51" s="210"/>
      <c r="Q51" s="210"/>
      <c r="R51" s="210"/>
      <c r="S51" s="210"/>
      <c r="T51" s="247"/>
      <c r="U51" s="264">
        <f>IFERROR(第６号様式添付書類!W32,"")</f>
        <v>0</v>
      </c>
      <c r="V51" s="265"/>
      <c r="W51" s="265"/>
      <c r="X51" s="265"/>
      <c r="Y51" s="265"/>
      <c r="Z51" s="265"/>
      <c r="AA51" s="265"/>
      <c r="AB51" s="265"/>
      <c r="AC51" s="265"/>
      <c r="AD51" s="265"/>
      <c r="AE51" s="265"/>
      <c r="AF51" s="265"/>
      <c r="AG51" s="265"/>
      <c r="AH51" s="265"/>
      <c r="AI51" s="265"/>
      <c r="AJ51" s="265"/>
      <c r="AK51" s="265"/>
      <c r="AL51" s="265"/>
      <c r="AM51" s="266"/>
    </row>
    <row r="52" spans="1:39">
      <c r="A52" s="187"/>
      <c r="B52" s="188"/>
      <c r="C52" s="267" t="s">
        <v>107</v>
      </c>
      <c r="D52" s="201"/>
      <c r="E52" s="201"/>
      <c r="F52" s="201"/>
      <c r="G52" s="201"/>
      <c r="H52" s="201"/>
      <c r="I52" s="201"/>
      <c r="J52" s="201"/>
      <c r="K52" s="201"/>
      <c r="L52" s="201"/>
      <c r="M52" s="201"/>
      <c r="N52" s="201"/>
      <c r="O52" s="201"/>
      <c r="P52" s="201"/>
      <c r="Q52" s="201"/>
      <c r="R52" s="201"/>
      <c r="S52" s="201"/>
      <c r="T52" s="225"/>
      <c r="U52" s="29"/>
      <c r="V52" s="29"/>
      <c r="W52" s="29"/>
      <c r="X52" s="29"/>
      <c r="Y52" s="29"/>
      <c r="Z52" s="29"/>
      <c r="AA52" s="29"/>
      <c r="AB52" s="29"/>
      <c r="AC52" s="29"/>
      <c r="AD52" s="29"/>
      <c r="AE52" s="29"/>
      <c r="AF52" s="29"/>
      <c r="AG52" s="29"/>
      <c r="AH52" s="29"/>
      <c r="AI52" s="29"/>
      <c r="AJ52" s="29"/>
      <c r="AK52" s="29"/>
      <c r="AL52" s="29"/>
      <c r="AM52" s="30"/>
    </row>
    <row r="53" spans="1:39">
      <c r="A53" s="187"/>
      <c r="B53" s="188"/>
      <c r="C53" s="7"/>
      <c r="D53" s="23"/>
      <c r="E53" s="271" t="s">
        <v>118</v>
      </c>
      <c r="F53" s="271"/>
      <c r="G53" s="271"/>
      <c r="H53" s="271"/>
      <c r="I53" s="271"/>
      <c r="J53" s="271"/>
      <c r="K53" s="271"/>
      <c r="L53" s="271"/>
      <c r="M53" s="271"/>
      <c r="N53" s="271"/>
      <c r="O53" s="271"/>
      <c r="P53" s="271"/>
      <c r="Q53" s="271"/>
      <c r="R53" s="271"/>
      <c r="S53" s="271"/>
      <c r="T53" s="272"/>
      <c r="U53" s="258">
        <f>IFERROR(第６号様式添付書類!AP30,0)</f>
        <v>0</v>
      </c>
      <c r="V53" s="259"/>
      <c r="W53" s="259"/>
      <c r="X53" s="259"/>
      <c r="Y53" s="259"/>
      <c r="Z53" s="259"/>
      <c r="AA53" s="259"/>
      <c r="AB53" s="259"/>
      <c r="AC53" s="259"/>
      <c r="AD53" s="259"/>
      <c r="AE53" s="259"/>
      <c r="AF53" s="259"/>
      <c r="AG53" s="259"/>
      <c r="AH53" s="259"/>
      <c r="AI53" s="259"/>
      <c r="AJ53" s="259"/>
      <c r="AK53" s="259"/>
      <c r="AL53" s="259"/>
      <c r="AM53" s="260"/>
    </row>
    <row r="54" spans="1:39">
      <c r="A54" s="187"/>
      <c r="B54" s="188"/>
      <c r="C54" s="7"/>
      <c r="D54" s="23"/>
      <c r="E54" s="273" t="s">
        <v>119</v>
      </c>
      <c r="F54" s="273"/>
      <c r="G54" s="273"/>
      <c r="H54" s="273"/>
      <c r="I54" s="273"/>
      <c r="J54" s="273"/>
      <c r="K54" s="273"/>
      <c r="L54" s="273"/>
      <c r="M54" s="273"/>
      <c r="N54" s="273"/>
      <c r="O54" s="273"/>
      <c r="P54" s="273"/>
      <c r="Q54" s="273"/>
      <c r="R54" s="273"/>
      <c r="S54" s="273"/>
      <c r="T54" s="274"/>
      <c r="U54" s="258">
        <f>IFERROR(第６号様式添付書類!AP31,0)</f>
        <v>0</v>
      </c>
      <c r="V54" s="259"/>
      <c r="W54" s="259"/>
      <c r="X54" s="259"/>
      <c r="Y54" s="259"/>
      <c r="Z54" s="259"/>
      <c r="AA54" s="259"/>
      <c r="AB54" s="259"/>
      <c r="AC54" s="259"/>
      <c r="AD54" s="259"/>
      <c r="AE54" s="259"/>
      <c r="AF54" s="259"/>
      <c r="AG54" s="259"/>
      <c r="AH54" s="259"/>
      <c r="AI54" s="259"/>
      <c r="AJ54" s="259"/>
      <c r="AK54" s="259"/>
      <c r="AL54" s="259"/>
      <c r="AM54" s="260"/>
    </row>
    <row r="55" spans="1:39">
      <c r="A55" s="189"/>
      <c r="B55" s="190"/>
      <c r="C55" s="8"/>
      <c r="D55" s="24"/>
      <c r="E55" s="210" t="s">
        <v>72</v>
      </c>
      <c r="F55" s="210"/>
      <c r="G55" s="210"/>
      <c r="H55" s="210"/>
      <c r="I55" s="210"/>
      <c r="J55" s="210"/>
      <c r="K55" s="210"/>
      <c r="L55" s="210"/>
      <c r="M55" s="210"/>
      <c r="N55" s="210"/>
      <c r="O55" s="210"/>
      <c r="P55" s="210"/>
      <c r="Q55" s="210"/>
      <c r="R55" s="210"/>
      <c r="S55" s="210"/>
      <c r="T55" s="247"/>
      <c r="U55" s="275">
        <f>IFERROR(第６号様式添付書類!AP32,"")</f>
        <v>0</v>
      </c>
      <c r="V55" s="276"/>
      <c r="W55" s="276"/>
      <c r="X55" s="276"/>
      <c r="Y55" s="276"/>
      <c r="Z55" s="276"/>
      <c r="AA55" s="276"/>
      <c r="AB55" s="276"/>
      <c r="AC55" s="276"/>
      <c r="AD55" s="276"/>
      <c r="AE55" s="276"/>
      <c r="AF55" s="276"/>
      <c r="AG55" s="276"/>
      <c r="AH55" s="276"/>
      <c r="AI55" s="276"/>
      <c r="AJ55" s="276"/>
      <c r="AK55" s="276"/>
      <c r="AL55" s="276"/>
      <c r="AM55" s="277"/>
    </row>
    <row r="56" spans="1:39" ht="5.25" customHeight="1"/>
    <row r="57" spans="1:39">
      <c r="A57" s="1" t="s">
        <v>144</v>
      </c>
    </row>
    <row r="58" spans="1:39">
      <c r="A58" s="185" t="s">
        <v>111</v>
      </c>
      <c r="B58" s="186"/>
      <c r="C58" s="267" t="s">
        <v>17</v>
      </c>
      <c r="D58" s="201"/>
      <c r="E58" s="201"/>
      <c r="F58" s="201"/>
      <c r="G58" s="201"/>
      <c r="H58" s="201"/>
      <c r="I58" s="201"/>
      <c r="J58" s="201"/>
      <c r="K58" s="201"/>
      <c r="L58" s="201"/>
      <c r="M58" s="201"/>
      <c r="N58" s="201"/>
      <c r="O58" s="201"/>
      <c r="P58" s="201"/>
      <c r="Q58" s="201"/>
      <c r="R58" s="201"/>
      <c r="S58" s="201"/>
      <c r="T58" s="225"/>
      <c r="U58" s="268" t="str">
        <f>IFERROR(ROUNDDOWN(VLOOKUP(AC7,$AQ$15:$AR$20,2,0)*U20*12,-3),"")</f>
        <v/>
      </c>
      <c r="V58" s="269"/>
      <c r="W58" s="269"/>
      <c r="X58" s="269"/>
      <c r="Y58" s="269"/>
      <c r="Z58" s="269"/>
      <c r="AA58" s="269"/>
      <c r="AB58" s="269"/>
      <c r="AC58" s="269"/>
      <c r="AD58" s="269"/>
      <c r="AE58" s="269"/>
      <c r="AF58" s="269"/>
      <c r="AG58" s="269"/>
      <c r="AH58" s="269"/>
      <c r="AI58" s="269"/>
      <c r="AJ58" s="269"/>
      <c r="AK58" s="269"/>
      <c r="AL58" s="269"/>
      <c r="AM58" s="270"/>
    </row>
    <row r="59" spans="1:39">
      <c r="A59" s="189"/>
      <c r="B59" s="190"/>
      <c r="C59" s="5"/>
      <c r="D59" s="6"/>
      <c r="E59" s="11" t="s">
        <v>51</v>
      </c>
      <c r="F59" s="10"/>
      <c r="G59" s="10"/>
      <c r="H59" s="10"/>
      <c r="I59" s="10"/>
      <c r="J59" s="10"/>
      <c r="K59" s="10"/>
      <c r="L59" s="10"/>
      <c r="M59" s="10"/>
      <c r="N59" s="10"/>
      <c r="O59" s="10"/>
      <c r="P59" s="10"/>
      <c r="Q59" s="10"/>
      <c r="R59" s="10"/>
      <c r="S59" s="10"/>
      <c r="T59" s="12"/>
      <c r="U59" s="9" t="s">
        <v>52</v>
      </c>
      <c r="V59" s="10"/>
      <c r="W59" s="10"/>
      <c r="X59" s="10"/>
      <c r="Y59" s="10"/>
      <c r="Z59" s="10"/>
      <c r="AA59" s="10"/>
      <c r="AB59" s="10"/>
      <c r="AC59" s="10"/>
      <c r="AD59" s="10"/>
      <c r="AE59" s="10"/>
      <c r="AF59" s="10"/>
      <c r="AG59" s="10"/>
      <c r="AH59" s="10"/>
      <c r="AI59" s="10"/>
      <c r="AJ59" s="10"/>
      <c r="AK59" s="10"/>
      <c r="AL59" s="10"/>
      <c r="AM59" s="12"/>
    </row>
    <row r="60" spans="1:39">
      <c r="A60" s="187" t="s">
        <v>124</v>
      </c>
      <c r="B60" s="257"/>
      <c r="C60" s="13" t="s">
        <v>77</v>
      </c>
      <c r="D60" s="14"/>
      <c r="E60" s="14"/>
      <c r="F60" s="14"/>
      <c r="G60" s="14"/>
      <c r="H60" s="14"/>
      <c r="I60" s="14"/>
      <c r="J60" s="14"/>
      <c r="K60" s="14"/>
      <c r="L60" s="14"/>
      <c r="M60" s="14"/>
      <c r="N60" s="14"/>
      <c r="O60" s="14"/>
      <c r="P60" s="14"/>
      <c r="Q60" s="14"/>
      <c r="R60" s="14"/>
      <c r="S60" s="14"/>
      <c r="T60" s="14"/>
      <c r="U60" s="15"/>
      <c r="V60" s="15"/>
      <c r="W60" s="15"/>
      <c r="X60" s="15"/>
      <c r="Y60" s="15"/>
      <c r="Z60" s="15"/>
      <c r="AA60" s="15"/>
      <c r="AB60" s="15"/>
      <c r="AC60" s="15"/>
      <c r="AD60" s="15"/>
      <c r="AE60" s="15"/>
      <c r="AF60" s="15"/>
      <c r="AG60" s="15"/>
      <c r="AH60" s="15"/>
      <c r="AI60" s="15"/>
      <c r="AJ60" s="15"/>
      <c r="AK60" s="15"/>
      <c r="AL60" s="15"/>
      <c r="AM60" s="16"/>
    </row>
    <row r="61" spans="1:39">
      <c r="A61" s="187"/>
      <c r="B61" s="188"/>
      <c r="C61" s="5" t="s">
        <v>120</v>
      </c>
      <c r="D61" s="6"/>
      <c r="E61" s="6"/>
      <c r="F61" s="6"/>
      <c r="G61" s="6"/>
      <c r="H61" s="6"/>
      <c r="I61" s="6"/>
      <c r="J61" s="6"/>
      <c r="K61" s="6"/>
      <c r="L61" s="6"/>
      <c r="M61" s="6"/>
      <c r="N61" s="6"/>
      <c r="O61" s="6"/>
      <c r="P61" s="6"/>
      <c r="Q61" s="6"/>
      <c r="R61" s="6"/>
      <c r="S61" s="6"/>
      <c r="T61" s="17"/>
      <c r="U61" s="258">
        <f>IFERROR(第６号様式添付書類!W61,0)</f>
        <v>0</v>
      </c>
      <c r="V61" s="259"/>
      <c r="W61" s="259"/>
      <c r="X61" s="259"/>
      <c r="Y61" s="259"/>
      <c r="Z61" s="259"/>
      <c r="AA61" s="259"/>
      <c r="AB61" s="259"/>
      <c r="AC61" s="259"/>
      <c r="AD61" s="259"/>
      <c r="AE61" s="259"/>
      <c r="AF61" s="259"/>
      <c r="AG61" s="259"/>
      <c r="AH61" s="259"/>
      <c r="AI61" s="259"/>
      <c r="AJ61" s="259"/>
      <c r="AK61" s="259"/>
      <c r="AL61" s="259"/>
      <c r="AM61" s="260"/>
    </row>
    <row r="62" spans="1:39">
      <c r="A62" s="187"/>
      <c r="B62" s="188"/>
      <c r="C62" s="261" t="s">
        <v>125</v>
      </c>
      <c r="D62" s="262"/>
      <c r="E62" s="262"/>
      <c r="F62" s="262"/>
      <c r="G62" s="262"/>
      <c r="H62" s="262"/>
      <c r="I62" s="262"/>
      <c r="J62" s="262"/>
      <c r="K62" s="262"/>
      <c r="L62" s="262"/>
      <c r="M62" s="262"/>
      <c r="N62" s="262"/>
      <c r="O62" s="262"/>
      <c r="P62" s="262"/>
      <c r="Q62" s="262"/>
      <c r="R62" s="262"/>
      <c r="S62" s="262"/>
      <c r="T62" s="263"/>
      <c r="U62" s="258">
        <f>IFERROR(第６号様式添付書類!W62,0)</f>
        <v>0</v>
      </c>
      <c r="V62" s="259"/>
      <c r="W62" s="259"/>
      <c r="X62" s="259"/>
      <c r="Y62" s="259"/>
      <c r="Z62" s="259"/>
      <c r="AA62" s="259"/>
      <c r="AB62" s="259"/>
      <c r="AC62" s="259"/>
      <c r="AD62" s="259"/>
      <c r="AE62" s="259"/>
      <c r="AF62" s="259"/>
      <c r="AG62" s="259"/>
      <c r="AH62" s="259"/>
      <c r="AI62" s="259"/>
      <c r="AJ62" s="259"/>
      <c r="AK62" s="259"/>
      <c r="AL62" s="259"/>
      <c r="AM62" s="260"/>
    </row>
    <row r="63" spans="1:39">
      <c r="A63" s="189"/>
      <c r="B63" s="190"/>
      <c r="C63" s="5" t="s">
        <v>126</v>
      </c>
      <c r="D63" s="6"/>
      <c r="E63" s="6"/>
      <c r="F63" s="6"/>
      <c r="G63" s="6"/>
      <c r="H63" s="6"/>
      <c r="I63" s="6"/>
      <c r="J63" s="6"/>
      <c r="K63" s="6"/>
      <c r="L63" s="6"/>
      <c r="M63" s="6"/>
      <c r="N63" s="6"/>
      <c r="O63" s="6"/>
      <c r="P63" s="6"/>
      <c r="Q63" s="6"/>
      <c r="R63" s="6"/>
      <c r="S63" s="6"/>
      <c r="T63" s="17"/>
      <c r="U63" s="264">
        <f>IFERROR(第６号様式添付書類!W63,"")</f>
        <v>0</v>
      </c>
      <c r="V63" s="265"/>
      <c r="W63" s="265"/>
      <c r="X63" s="265"/>
      <c r="Y63" s="265"/>
      <c r="Z63" s="265"/>
      <c r="AA63" s="265"/>
      <c r="AB63" s="265"/>
      <c r="AC63" s="265"/>
      <c r="AD63" s="265"/>
      <c r="AE63" s="265"/>
      <c r="AF63" s="265"/>
      <c r="AG63" s="265"/>
      <c r="AH63" s="265"/>
      <c r="AI63" s="265"/>
      <c r="AJ63" s="265"/>
      <c r="AK63" s="265"/>
      <c r="AL63" s="265"/>
      <c r="AM63" s="266"/>
    </row>
  </sheetData>
  <sheetProtection algorithmName="SHA-512" hashValue="NVxX+fIxFgWlfhhNGLxMGicZcLsihkZ1sGGQ4lwECXc5+5p/pzhOnN468XvQseHEOWMH7nJujLnsFUO936ohVw==" saltValue="Wpa6le06ODRhO9ExwGtJRg==" spinCount="100000" sheet="1" objects="1" scenarios="1"/>
  <mergeCells count="84">
    <mergeCell ref="AB39:AM39"/>
    <mergeCell ref="U40:AM40"/>
    <mergeCell ref="E50:T50"/>
    <mergeCell ref="U50:AM50"/>
    <mergeCell ref="U44:AM44"/>
    <mergeCell ref="C45:T45"/>
    <mergeCell ref="U45:AM45"/>
    <mergeCell ref="A58:B59"/>
    <mergeCell ref="C58:T58"/>
    <mergeCell ref="U58:AM58"/>
    <mergeCell ref="A47:B55"/>
    <mergeCell ref="E51:T51"/>
    <mergeCell ref="U51:AM51"/>
    <mergeCell ref="C52:T52"/>
    <mergeCell ref="E53:T53"/>
    <mergeCell ref="U53:AM53"/>
    <mergeCell ref="C48:T48"/>
    <mergeCell ref="E49:T49"/>
    <mergeCell ref="U49:AM49"/>
    <mergeCell ref="E54:T54"/>
    <mergeCell ref="U54:AM54"/>
    <mergeCell ref="E55:T55"/>
    <mergeCell ref="U55:AM55"/>
    <mergeCell ref="A60:B63"/>
    <mergeCell ref="U61:AM61"/>
    <mergeCell ref="C62:T62"/>
    <mergeCell ref="U62:AM62"/>
    <mergeCell ref="U63:AM63"/>
    <mergeCell ref="A41:B41"/>
    <mergeCell ref="C41:T41"/>
    <mergeCell ref="A44:B46"/>
    <mergeCell ref="C44:T44"/>
    <mergeCell ref="U22:W22"/>
    <mergeCell ref="U23:AM23"/>
    <mergeCell ref="A24:B26"/>
    <mergeCell ref="C24:T24"/>
    <mergeCell ref="U24:AM24"/>
    <mergeCell ref="U25:AM25"/>
    <mergeCell ref="U26:AM26"/>
    <mergeCell ref="A40:B40"/>
    <mergeCell ref="C40:T40"/>
    <mergeCell ref="A27:B27"/>
    <mergeCell ref="U41:AM41"/>
    <mergeCell ref="AG27:AH27"/>
    <mergeCell ref="A2:AM3"/>
    <mergeCell ref="AC4:AM4"/>
    <mergeCell ref="V6:AB6"/>
    <mergeCell ref="AC6:AF6"/>
    <mergeCell ref="AG6:AK6"/>
    <mergeCell ref="AL6:AM6"/>
    <mergeCell ref="V11:AB11"/>
    <mergeCell ref="AC11:AL11"/>
    <mergeCell ref="V7:AB7"/>
    <mergeCell ref="AC7:AM7"/>
    <mergeCell ref="V8:AB8"/>
    <mergeCell ref="AC8:AM8"/>
    <mergeCell ref="V9:AB10"/>
    <mergeCell ref="AC9:AM10"/>
    <mergeCell ref="A38:B39"/>
    <mergeCell ref="C27:T27"/>
    <mergeCell ref="U28:AM28"/>
    <mergeCell ref="A28:B30"/>
    <mergeCell ref="U29:AM29"/>
    <mergeCell ref="U30:AM30"/>
    <mergeCell ref="V27:W27"/>
    <mergeCell ref="X27:Y27"/>
    <mergeCell ref="AA27:AB27"/>
    <mergeCell ref="AE27:AF27"/>
    <mergeCell ref="F31:AM32"/>
    <mergeCell ref="F33:AM35"/>
    <mergeCell ref="U38:AM38"/>
    <mergeCell ref="AJ27:AK27"/>
    <mergeCell ref="C38:T39"/>
    <mergeCell ref="U39:AA39"/>
    <mergeCell ref="A16:B23"/>
    <mergeCell ref="U18:W18"/>
    <mergeCell ref="X18:AM18"/>
    <mergeCell ref="U20:AM20"/>
    <mergeCell ref="U21:AM21"/>
    <mergeCell ref="C16:T16"/>
    <mergeCell ref="U16:AM16"/>
    <mergeCell ref="U17:AM17"/>
    <mergeCell ref="X22:AM22"/>
    <mergeCell ref="U19:AM19"/>
  </mergeCells>
  <phoneticPr fontId="1"/>
  <dataValidations count="1">
    <dataValidation type="list" allowBlank="1" showInputMessage="1" showErrorMessage="1" sqref="AC7:AM7">
      <formula1>"保育所,認定こども園,幼稚園,小規模保育事業,家庭的保育事業,事業所内保育事業"</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4"/>
  <sheetViews>
    <sheetView view="pageBreakPreview" zoomScaleNormal="100" zoomScaleSheetLayoutView="100" workbookViewId="0">
      <selection activeCell="BJ5" sqref="BJ5"/>
    </sheetView>
  </sheetViews>
  <sheetFormatPr defaultRowHeight="13.5"/>
  <cols>
    <col min="1" max="60" width="2.25" style="1" customWidth="1"/>
    <col min="61" max="16384" width="9" style="1"/>
  </cols>
  <sheetData>
    <row r="1" spans="1:61">
      <c r="A1" s="60" t="s">
        <v>76</v>
      </c>
      <c r="B1" s="60"/>
      <c r="C1" s="60"/>
      <c r="D1" s="60"/>
      <c r="E1" s="60"/>
      <c r="F1" s="60"/>
      <c r="G1" s="60"/>
      <c r="H1" s="60"/>
      <c r="I1" s="60"/>
      <c r="J1" s="60"/>
      <c r="K1" s="60"/>
      <c r="L1" s="60"/>
      <c r="M1" s="60"/>
      <c r="N1" s="60"/>
      <c r="O1" s="60"/>
      <c r="P1" s="60"/>
      <c r="Q1" s="60"/>
      <c r="R1" s="60"/>
      <c r="S1" s="60"/>
      <c r="T1" s="60"/>
      <c r="U1" s="60"/>
      <c r="V1" s="60"/>
      <c r="W1" s="60"/>
      <c r="X1" s="60"/>
      <c r="Y1" s="60"/>
      <c r="Z1" s="60"/>
      <c r="AA1" s="63"/>
      <c r="AB1" s="63"/>
      <c r="AC1" s="63"/>
      <c r="AD1" s="63"/>
      <c r="AE1" s="60"/>
      <c r="AF1" s="63"/>
      <c r="AG1" s="63"/>
      <c r="AH1" s="63"/>
      <c r="AI1" s="63"/>
      <c r="AJ1" s="63"/>
      <c r="AK1" s="63"/>
      <c r="AL1" s="63"/>
      <c r="AM1" s="63"/>
      <c r="AN1" s="63"/>
      <c r="AO1" s="63"/>
      <c r="AP1" s="60"/>
      <c r="AQ1" s="60"/>
      <c r="AR1" s="60"/>
      <c r="AS1" s="60"/>
      <c r="AT1" s="314">
        <f>第６号様式!AG6</f>
        <v>0</v>
      </c>
      <c r="AU1" s="314"/>
      <c r="AV1" s="314"/>
      <c r="AW1" s="314"/>
      <c r="AX1" s="60" t="s">
        <v>15</v>
      </c>
      <c r="AY1" s="310">
        <f>第６号様式!AC9</f>
        <v>0</v>
      </c>
      <c r="AZ1" s="310"/>
      <c r="BA1" s="310"/>
      <c r="BB1" s="310"/>
      <c r="BC1" s="310"/>
      <c r="BD1" s="310"/>
      <c r="BE1" s="310"/>
      <c r="BF1" s="310"/>
      <c r="BG1" s="310"/>
      <c r="BH1" s="310"/>
      <c r="BI1" s="60"/>
    </row>
    <row r="2" spans="1:61" ht="7.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row>
    <row r="3" spans="1:61" ht="16.5" customHeight="1">
      <c r="A3" s="60" t="s">
        <v>148</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row>
    <row r="4" spans="1:61">
      <c r="A4" s="60"/>
      <c r="B4" s="62" t="s">
        <v>146</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0"/>
      <c r="AQ4" s="60"/>
      <c r="AR4" s="60"/>
      <c r="AS4" s="60"/>
      <c r="AT4" s="60"/>
      <c r="AU4" s="60"/>
      <c r="AV4" s="60"/>
      <c r="AW4" s="60"/>
      <c r="AX4" s="60"/>
      <c r="AY4" s="60"/>
      <c r="AZ4" s="60"/>
      <c r="BA4" s="60"/>
      <c r="BB4" s="60"/>
      <c r="BC4" s="60"/>
      <c r="BD4" s="60"/>
      <c r="BE4" s="60"/>
      <c r="BF4" s="60"/>
      <c r="BG4" s="60"/>
      <c r="BH4" s="60"/>
      <c r="BI4" s="60"/>
    </row>
    <row r="5" spans="1:61" ht="23.25" customHeight="1">
      <c r="A5" s="109" t="s">
        <v>0</v>
      </c>
      <c r="B5" s="109"/>
      <c r="C5" s="320" t="s">
        <v>83</v>
      </c>
      <c r="D5" s="321"/>
      <c r="E5" s="109" t="s">
        <v>54</v>
      </c>
      <c r="F5" s="109"/>
      <c r="G5" s="109"/>
      <c r="H5" s="109"/>
      <c r="I5" s="109"/>
      <c r="J5" s="109"/>
      <c r="K5" s="109" t="s">
        <v>22</v>
      </c>
      <c r="L5" s="109"/>
      <c r="M5" s="109"/>
      <c r="N5" s="109"/>
      <c r="O5" s="109"/>
      <c r="P5" s="109"/>
      <c r="Q5" s="322" t="s">
        <v>55</v>
      </c>
      <c r="R5" s="109"/>
      <c r="S5" s="109"/>
      <c r="T5" s="109"/>
      <c r="U5" s="109"/>
      <c r="V5" s="109"/>
      <c r="W5" s="113" t="s">
        <v>81</v>
      </c>
      <c r="X5" s="109"/>
      <c r="Y5" s="109"/>
      <c r="Z5" s="109"/>
      <c r="AA5" s="109"/>
      <c r="AB5" s="109"/>
      <c r="AC5" s="109"/>
      <c r="AD5" s="109"/>
      <c r="AE5" s="109"/>
      <c r="AF5" s="109"/>
      <c r="AG5" s="109"/>
      <c r="AH5" s="109"/>
      <c r="AI5" s="109"/>
      <c r="AJ5" s="109"/>
      <c r="AK5" s="109"/>
      <c r="AL5" s="109"/>
      <c r="AM5" s="109"/>
      <c r="AN5" s="109"/>
      <c r="AO5" s="109"/>
      <c r="AP5" s="113" t="s">
        <v>82</v>
      </c>
      <c r="AQ5" s="109"/>
      <c r="AR5" s="109"/>
      <c r="AS5" s="109"/>
      <c r="AT5" s="109"/>
      <c r="AU5" s="109"/>
      <c r="AV5" s="109"/>
      <c r="AW5" s="109"/>
      <c r="AX5" s="109"/>
      <c r="AY5" s="109"/>
      <c r="AZ5" s="109"/>
      <c r="BA5" s="109"/>
      <c r="BB5" s="109"/>
      <c r="BC5" s="109"/>
      <c r="BD5" s="109"/>
      <c r="BE5" s="109"/>
      <c r="BF5" s="109"/>
      <c r="BG5" s="109"/>
      <c r="BH5" s="109"/>
      <c r="BI5" s="22" t="s">
        <v>86</v>
      </c>
    </row>
    <row r="6" spans="1:61" ht="15.75" customHeight="1">
      <c r="A6" s="304" t="s">
        <v>56</v>
      </c>
      <c r="B6" s="304"/>
      <c r="C6" s="312">
        <v>10</v>
      </c>
      <c r="D6" s="313"/>
      <c r="E6" s="304" t="s">
        <v>60</v>
      </c>
      <c r="F6" s="304"/>
      <c r="G6" s="304"/>
      <c r="H6" s="304"/>
      <c r="I6" s="304"/>
      <c r="J6" s="304"/>
      <c r="K6" s="304" t="s">
        <v>63</v>
      </c>
      <c r="L6" s="304"/>
      <c r="M6" s="304"/>
      <c r="N6" s="304"/>
      <c r="O6" s="304"/>
      <c r="P6" s="304"/>
      <c r="Q6" s="312" t="s">
        <v>21</v>
      </c>
      <c r="R6" s="302"/>
      <c r="S6" s="302"/>
      <c r="T6" s="302"/>
      <c r="U6" s="302"/>
      <c r="V6" s="313"/>
      <c r="W6" s="305">
        <v>40000</v>
      </c>
      <c r="X6" s="303"/>
      <c r="Y6" s="303"/>
      <c r="Z6" s="303"/>
      <c r="AA6" s="54" t="s">
        <v>65</v>
      </c>
      <c r="AB6" s="54" t="s">
        <v>127</v>
      </c>
      <c r="AC6" s="302">
        <v>12</v>
      </c>
      <c r="AD6" s="302"/>
      <c r="AE6" s="54" t="s">
        <v>67</v>
      </c>
      <c r="AF6" s="54" t="s">
        <v>66</v>
      </c>
      <c r="AG6" s="302">
        <v>2</v>
      </c>
      <c r="AH6" s="302"/>
      <c r="AI6" s="54" t="s">
        <v>49</v>
      </c>
      <c r="AJ6" s="54" t="s">
        <v>129</v>
      </c>
      <c r="AK6" s="303">
        <f t="shared" ref="AK6:AK8" si="0">IF(W6="","",IF(AND(OR(Q6="基本給",Q6="手当"),W6&gt;40000),"NG",IF(AND(OR(Q6="基本給",Q6="手当"),W6&lt;=4999),"NG",W6*AC6*AG6)))</f>
        <v>960000</v>
      </c>
      <c r="AL6" s="303"/>
      <c r="AM6" s="303"/>
      <c r="AN6" s="303"/>
      <c r="AO6" s="55" t="s">
        <v>65</v>
      </c>
      <c r="AP6" s="305"/>
      <c r="AQ6" s="303"/>
      <c r="AR6" s="303"/>
      <c r="AS6" s="303"/>
      <c r="AT6" s="54" t="s">
        <v>65</v>
      </c>
      <c r="AU6" s="54" t="s">
        <v>127</v>
      </c>
      <c r="AV6" s="302"/>
      <c r="AW6" s="302"/>
      <c r="AX6" s="54" t="s">
        <v>67</v>
      </c>
      <c r="AY6" s="54" t="s">
        <v>128</v>
      </c>
      <c r="AZ6" s="302"/>
      <c r="BA6" s="302"/>
      <c r="BB6" s="54" t="s">
        <v>49</v>
      </c>
      <c r="BC6" s="54" t="s">
        <v>131</v>
      </c>
      <c r="BD6" s="303" t="str">
        <f t="shared" ref="BD6:BD9" si="1">IF(AP6="","",IF(AND($AP6&gt;1,$C6&lt;7),"NG",IF(AND(OR(Q6="基本給",Q6="手当"),AP6&gt;40000),"NG",IF(AND(OR(Q6="基本給",Q6="手当"),AP6&lt;=4999),"NG",AP6*AV6*AZ6))))</f>
        <v/>
      </c>
      <c r="BE6" s="303"/>
      <c r="BF6" s="303"/>
      <c r="BG6" s="303"/>
      <c r="BH6" s="55" t="s">
        <v>65</v>
      </c>
      <c r="BI6" s="56">
        <f t="shared" ref="BI6:BI9" si="2">IF(W6+AP6&gt;40000,"NG",IF(OR($AK6="NG",$BD6="NG"),"NG",IF($AK6="",$BD6,IF(BD6="",AK6,$AK6+$BD6))))</f>
        <v>960000</v>
      </c>
    </row>
    <row r="7" spans="1:61" ht="15.75" customHeight="1">
      <c r="A7" s="304" t="s">
        <v>57</v>
      </c>
      <c r="B7" s="304"/>
      <c r="C7" s="312">
        <v>9</v>
      </c>
      <c r="D7" s="313"/>
      <c r="E7" s="304" t="s">
        <v>61</v>
      </c>
      <c r="F7" s="304"/>
      <c r="G7" s="304"/>
      <c r="H7" s="304"/>
      <c r="I7" s="304"/>
      <c r="J7" s="304"/>
      <c r="K7" s="304" t="s">
        <v>63</v>
      </c>
      <c r="L7" s="304"/>
      <c r="M7" s="304"/>
      <c r="N7" s="304"/>
      <c r="O7" s="304"/>
      <c r="P7" s="304"/>
      <c r="Q7" s="312" t="s">
        <v>64</v>
      </c>
      <c r="R7" s="302"/>
      <c r="S7" s="302"/>
      <c r="T7" s="302"/>
      <c r="U7" s="302"/>
      <c r="V7" s="313"/>
      <c r="W7" s="305">
        <v>40000</v>
      </c>
      <c r="X7" s="303"/>
      <c r="Y7" s="303"/>
      <c r="Z7" s="303"/>
      <c r="AA7" s="54" t="s">
        <v>65</v>
      </c>
      <c r="AB7" s="54" t="s">
        <v>134</v>
      </c>
      <c r="AC7" s="302">
        <v>12</v>
      </c>
      <c r="AD7" s="302"/>
      <c r="AE7" s="54" t="s">
        <v>67</v>
      </c>
      <c r="AF7" s="54" t="s">
        <v>128</v>
      </c>
      <c r="AG7" s="302">
        <v>1</v>
      </c>
      <c r="AH7" s="302"/>
      <c r="AI7" s="54" t="s">
        <v>49</v>
      </c>
      <c r="AJ7" s="54" t="s">
        <v>135</v>
      </c>
      <c r="AK7" s="303">
        <f t="shared" si="0"/>
        <v>480000</v>
      </c>
      <c r="AL7" s="303"/>
      <c r="AM7" s="303"/>
      <c r="AN7" s="303"/>
      <c r="AO7" s="55" t="s">
        <v>65</v>
      </c>
      <c r="AP7" s="305">
        <v>10000</v>
      </c>
      <c r="AQ7" s="303"/>
      <c r="AR7" s="303"/>
      <c r="AS7" s="303"/>
      <c r="AT7" s="54" t="s">
        <v>65</v>
      </c>
      <c r="AU7" s="54" t="s">
        <v>132</v>
      </c>
      <c r="AV7" s="302">
        <v>12</v>
      </c>
      <c r="AW7" s="302"/>
      <c r="AX7" s="54" t="s">
        <v>67</v>
      </c>
      <c r="AY7" s="54" t="s">
        <v>128</v>
      </c>
      <c r="AZ7" s="302">
        <v>1</v>
      </c>
      <c r="BA7" s="302"/>
      <c r="BB7" s="54" t="s">
        <v>49</v>
      </c>
      <c r="BC7" s="54" t="s">
        <v>131</v>
      </c>
      <c r="BD7" s="303">
        <f t="shared" si="1"/>
        <v>120000</v>
      </c>
      <c r="BE7" s="303"/>
      <c r="BF7" s="303"/>
      <c r="BG7" s="303"/>
      <c r="BH7" s="55" t="s">
        <v>65</v>
      </c>
      <c r="BI7" s="56" t="str">
        <f t="shared" si="2"/>
        <v>NG</v>
      </c>
    </row>
    <row r="8" spans="1:61" ht="15.75" customHeight="1">
      <c r="A8" s="304" t="s">
        <v>58</v>
      </c>
      <c r="B8" s="304"/>
      <c r="C8" s="312">
        <v>8</v>
      </c>
      <c r="D8" s="313"/>
      <c r="E8" s="304" t="s">
        <v>61</v>
      </c>
      <c r="F8" s="304"/>
      <c r="G8" s="304"/>
      <c r="H8" s="304"/>
      <c r="I8" s="304"/>
      <c r="J8" s="304"/>
      <c r="K8" s="304" t="s">
        <v>63</v>
      </c>
      <c r="L8" s="304"/>
      <c r="M8" s="304"/>
      <c r="N8" s="304"/>
      <c r="O8" s="304"/>
      <c r="P8" s="304"/>
      <c r="Q8" s="312" t="s">
        <v>21</v>
      </c>
      <c r="R8" s="302"/>
      <c r="S8" s="302"/>
      <c r="T8" s="302"/>
      <c r="U8" s="302"/>
      <c r="V8" s="313"/>
      <c r="W8" s="305">
        <v>20000</v>
      </c>
      <c r="X8" s="303"/>
      <c r="Y8" s="303"/>
      <c r="Z8" s="303"/>
      <c r="AA8" s="54" t="s">
        <v>65</v>
      </c>
      <c r="AB8" s="54" t="s">
        <v>132</v>
      </c>
      <c r="AC8" s="302">
        <v>12</v>
      </c>
      <c r="AD8" s="302"/>
      <c r="AE8" s="54" t="s">
        <v>67</v>
      </c>
      <c r="AF8" s="54" t="s">
        <v>128</v>
      </c>
      <c r="AG8" s="302">
        <v>2</v>
      </c>
      <c r="AH8" s="302"/>
      <c r="AI8" s="54" t="s">
        <v>49</v>
      </c>
      <c r="AJ8" s="54" t="s">
        <v>129</v>
      </c>
      <c r="AK8" s="303">
        <f t="shared" si="0"/>
        <v>480000</v>
      </c>
      <c r="AL8" s="303"/>
      <c r="AM8" s="303"/>
      <c r="AN8" s="303"/>
      <c r="AO8" s="55" t="s">
        <v>65</v>
      </c>
      <c r="AP8" s="305">
        <v>20000</v>
      </c>
      <c r="AQ8" s="303"/>
      <c r="AR8" s="303"/>
      <c r="AS8" s="303"/>
      <c r="AT8" s="54" t="s">
        <v>65</v>
      </c>
      <c r="AU8" s="54" t="s">
        <v>127</v>
      </c>
      <c r="AV8" s="302">
        <v>12</v>
      </c>
      <c r="AW8" s="302"/>
      <c r="AX8" s="54" t="s">
        <v>67</v>
      </c>
      <c r="AY8" s="54" t="s">
        <v>132</v>
      </c>
      <c r="AZ8" s="302">
        <v>2</v>
      </c>
      <c r="BA8" s="302"/>
      <c r="BB8" s="54" t="s">
        <v>49</v>
      </c>
      <c r="BC8" s="54" t="s">
        <v>131</v>
      </c>
      <c r="BD8" s="303">
        <f t="shared" si="1"/>
        <v>480000</v>
      </c>
      <c r="BE8" s="303"/>
      <c r="BF8" s="303"/>
      <c r="BG8" s="303"/>
      <c r="BH8" s="55" t="s">
        <v>65</v>
      </c>
      <c r="BI8" s="56">
        <f t="shared" si="2"/>
        <v>960000</v>
      </c>
    </row>
    <row r="9" spans="1:61" ht="15.75" customHeight="1">
      <c r="A9" s="304" t="s">
        <v>59</v>
      </c>
      <c r="B9" s="304"/>
      <c r="C9" s="312">
        <v>7</v>
      </c>
      <c r="D9" s="313"/>
      <c r="E9" s="304" t="s">
        <v>61</v>
      </c>
      <c r="F9" s="304"/>
      <c r="G9" s="304"/>
      <c r="H9" s="304"/>
      <c r="I9" s="304"/>
      <c r="J9" s="304"/>
      <c r="K9" s="304" t="s">
        <v>89</v>
      </c>
      <c r="L9" s="304"/>
      <c r="M9" s="304"/>
      <c r="N9" s="304"/>
      <c r="O9" s="304"/>
      <c r="P9" s="304"/>
      <c r="Q9" s="312" t="s">
        <v>21</v>
      </c>
      <c r="R9" s="302"/>
      <c r="S9" s="302"/>
      <c r="T9" s="302"/>
      <c r="U9" s="302"/>
      <c r="V9" s="313"/>
      <c r="W9" s="305"/>
      <c r="X9" s="303"/>
      <c r="Y9" s="303"/>
      <c r="Z9" s="303"/>
      <c r="AA9" s="54" t="s">
        <v>65</v>
      </c>
      <c r="AB9" s="54" t="s">
        <v>127</v>
      </c>
      <c r="AC9" s="302"/>
      <c r="AD9" s="302"/>
      <c r="AE9" s="54" t="s">
        <v>67</v>
      </c>
      <c r="AF9" s="54" t="s">
        <v>128</v>
      </c>
      <c r="AG9" s="302"/>
      <c r="AH9" s="302"/>
      <c r="AI9" s="54" t="s">
        <v>49</v>
      </c>
      <c r="AJ9" s="54" t="s">
        <v>135</v>
      </c>
      <c r="AK9" s="303" t="str">
        <f>IF(W9="","",IF(AND(OR(Q9="基本給",Q9="手当"),W9&gt;40000),"NG",IF(AND(OR(Q9="基本給",Q9="手当"),W9&lt;=4999),"NG",W9*AC9*AG9)))</f>
        <v/>
      </c>
      <c r="AL9" s="303"/>
      <c r="AM9" s="303"/>
      <c r="AN9" s="303"/>
      <c r="AO9" s="55" t="s">
        <v>65</v>
      </c>
      <c r="AP9" s="305">
        <v>40000</v>
      </c>
      <c r="AQ9" s="303"/>
      <c r="AR9" s="303"/>
      <c r="AS9" s="303"/>
      <c r="AT9" s="54" t="s">
        <v>65</v>
      </c>
      <c r="AU9" s="54" t="s">
        <v>128</v>
      </c>
      <c r="AV9" s="302">
        <v>12</v>
      </c>
      <c r="AW9" s="302"/>
      <c r="AX9" s="54" t="s">
        <v>67</v>
      </c>
      <c r="AY9" s="54" t="s">
        <v>128</v>
      </c>
      <c r="AZ9" s="302">
        <v>1</v>
      </c>
      <c r="BA9" s="302"/>
      <c r="BB9" s="54" t="s">
        <v>49</v>
      </c>
      <c r="BC9" s="54" t="s">
        <v>135</v>
      </c>
      <c r="BD9" s="303">
        <f t="shared" si="1"/>
        <v>480000</v>
      </c>
      <c r="BE9" s="303"/>
      <c r="BF9" s="303"/>
      <c r="BG9" s="303"/>
      <c r="BH9" s="55" t="s">
        <v>65</v>
      </c>
      <c r="BI9" s="56">
        <f t="shared" si="2"/>
        <v>480000</v>
      </c>
    </row>
    <row r="10" spans="1:61" ht="15.75" customHeight="1">
      <c r="A10" s="288">
        <v>1</v>
      </c>
      <c r="B10" s="289"/>
      <c r="C10" s="231"/>
      <c r="D10" s="316"/>
      <c r="E10" s="290"/>
      <c r="F10" s="290"/>
      <c r="G10" s="290"/>
      <c r="H10" s="290"/>
      <c r="I10" s="290"/>
      <c r="J10" s="290"/>
      <c r="K10" s="290"/>
      <c r="L10" s="290"/>
      <c r="M10" s="290"/>
      <c r="N10" s="290"/>
      <c r="O10" s="290"/>
      <c r="P10" s="290"/>
      <c r="Q10" s="290"/>
      <c r="R10" s="290"/>
      <c r="S10" s="290"/>
      <c r="T10" s="290"/>
      <c r="U10" s="290"/>
      <c r="V10" s="290"/>
      <c r="W10" s="291"/>
      <c r="X10" s="292"/>
      <c r="Y10" s="292"/>
      <c r="Z10" s="292"/>
      <c r="AA10" s="59" t="s">
        <v>65</v>
      </c>
      <c r="AB10" s="59" t="s">
        <v>127</v>
      </c>
      <c r="AC10" s="218"/>
      <c r="AD10" s="218"/>
      <c r="AE10" s="59" t="s">
        <v>136</v>
      </c>
      <c r="AF10" s="59" t="s">
        <v>127</v>
      </c>
      <c r="AG10" s="218"/>
      <c r="AH10" s="218"/>
      <c r="AI10" s="59" t="s">
        <v>49</v>
      </c>
      <c r="AJ10" s="59" t="s">
        <v>131</v>
      </c>
      <c r="AK10" s="298" t="str">
        <f>IF(W10="","",IF(AND(OR(Q10="基本給",Q10="手当"),W10&gt;40000),"NG",IF(AND(OR(Q10="基本給",Q10="手当"),W10&lt;=4999),"NG",W10*AC10*AG10)))</f>
        <v/>
      </c>
      <c r="AL10" s="298"/>
      <c r="AM10" s="298"/>
      <c r="AN10" s="298"/>
      <c r="AO10" s="57" t="s">
        <v>65</v>
      </c>
      <c r="AP10" s="291"/>
      <c r="AQ10" s="292"/>
      <c r="AR10" s="292"/>
      <c r="AS10" s="292"/>
      <c r="AT10" s="59" t="s">
        <v>65</v>
      </c>
      <c r="AU10" s="59" t="s">
        <v>127</v>
      </c>
      <c r="AV10" s="218"/>
      <c r="AW10" s="218"/>
      <c r="AX10" s="59" t="s">
        <v>133</v>
      </c>
      <c r="AY10" s="59" t="s">
        <v>127</v>
      </c>
      <c r="AZ10" s="218"/>
      <c r="BA10" s="218"/>
      <c r="BB10" s="59" t="s">
        <v>49</v>
      </c>
      <c r="BC10" s="59" t="s">
        <v>129</v>
      </c>
      <c r="BD10" s="298" t="str">
        <f>IF(AP10="","",IF(AND($AP10&gt;1,$C10&lt;7),"NG",IF(AND(OR(Q10="基本給",Q10="手当"),AP10&gt;40000),"NG",IF(AND(OR(Q10="基本給",Q10="手当"),AP10&lt;=4999),"NG",AP10*AV10*AZ10))))</f>
        <v/>
      </c>
      <c r="BE10" s="298"/>
      <c r="BF10" s="298"/>
      <c r="BG10" s="298"/>
      <c r="BH10" s="57" t="s">
        <v>65</v>
      </c>
      <c r="BI10" s="58" t="str">
        <f>IF(AND(Q10="基本給",W10+AP10&gt;40000),"NG",IF(AND(Q10="手当",W10+AP10&gt;40000),"NG",IF(OR($AK10="NG",$BD10="NG"),"NG",IF($AK10="",$BD10,IF(BD10="",AK10,$AK10+$BD10)))))</f>
        <v/>
      </c>
    </row>
    <row r="11" spans="1:61" ht="15.75" customHeight="1">
      <c r="A11" s="288">
        <v>2</v>
      </c>
      <c r="B11" s="289"/>
      <c r="C11" s="231"/>
      <c r="D11" s="316"/>
      <c r="E11" s="290"/>
      <c r="F11" s="290"/>
      <c r="G11" s="290"/>
      <c r="H11" s="290"/>
      <c r="I11" s="290"/>
      <c r="J11" s="290"/>
      <c r="K11" s="290"/>
      <c r="L11" s="290"/>
      <c r="M11" s="290"/>
      <c r="N11" s="290"/>
      <c r="O11" s="290"/>
      <c r="P11" s="290"/>
      <c r="Q11" s="290"/>
      <c r="R11" s="290"/>
      <c r="S11" s="290"/>
      <c r="T11" s="290"/>
      <c r="U11" s="290"/>
      <c r="V11" s="290"/>
      <c r="W11" s="291"/>
      <c r="X11" s="292"/>
      <c r="Y11" s="292"/>
      <c r="Z11" s="292"/>
      <c r="AA11" s="59" t="s">
        <v>65</v>
      </c>
      <c r="AB11" s="59" t="s">
        <v>127</v>
      </c>
      <c r="AC11" s="218"/>
      <c r="AD11" s="218"/>
      <c r="AE11" s="59" t="s">
        <v>133</v>
      </c>
      <c r="AF11" s="59" t="s">
        <v>127</v>
      </c>
      <c r="AG11" s="218"/>
      <c r="AH11" s="218"/>
      <c r="AI11" s="59" t="s">
        <v>49</v>
      </c>
      <c r="AJ11" s="59" t="s">
        <v>131</v>
      </c>
      <c r="AK11" s="298" t="str">
        <f t="shared" ref="AK11:AK29" si="3">IF(W11="","",IF(AND(OR(Q11="基本給",Q11="手当"),W11&gt;40000),"NG",IF(AND(OR(Q11="基本給",Q11="手当"),W11&lt;=4999),"NG",W11*AC11*AG11)))</f>
        <v/>
      </c>
      <c r="AL11" s="298"/>
      <c r="AM11" s="298"/>
      <c r="AN11" s="298"/>
      <c r="AO11" s="57" t="s">
        <v>65</v>
      </c>
      <c r="AP11" s="291"/>
      <c r="AQ11" s="292"/>
      <c r="AR11" s="292"/>
      <c r="AS11" s="292"/>
      <c r="AT11" s="59" t="s">
        <v>65</v>
      </c>
      <c r="AU11" s="59" t="s">
        <v>128</v>
      </c>
      <c r="AV11" s="218"/>
      <c r="AW11" s="218"/>
      <c r="AX11" s="59" t="s">
        <v>133</v>
      </c>
      <c r="AY11" s="59" t="s">
        <v>127</v>
      </c>
      <c r="AZ11" s="218"/>
      <c r="BA11" s="218"/>
      <c r="BB11" s="59" t="s">
        <v>49</v>
      </c>
      <c r="BC11" s="59" t="s">
        <v>129</v>
      </c>
      <c r="BD11" s="298" t="str">
        <f t="shared" ref="BD11:BD29" si="4">IF(AP11="","",IF(AND($AP11&gt;1,$C11&lt;7),"NG",IF(AND(OR(Q11="基本給",Q11="手当"),AP11&gt;40000),"NG",IF(AND(OR(Q11="基本給",Q11="手当"),AP11&lt;=4999),"NG",AP11*AV11*AZ11))))</f>
        <v/>
      </c>
      <c r="BE11" s="298"/>
      <c r="BF11" s="298"/>
      <c r="BG11" s="298"/>
      <c r="BH11" s="57" t="s">
        <v>65</v>
      </c>
      <c r="BI11" s="58" t="str">
        <f t="shared" ref="BI11:BI29" si="5">IF(AND(Q11="基本給",W11+AP11&gt;40000),"NG",IF(AND(Q11="手当",W11+AP11&gt;40000),"NG",IF(OR($AK11="NG",$BD11="NG"),"NG",IF($AK11="",$BD11,IF(BD11="",AK11,$AK11+$BD11)))))</f>
        <v/>
      </c>
    </row>
    <row r="12" spans="1:61" ht="15.75" customHeight="1">
      <c r="A12" s="288">
        <v>3</v>
      </c>
      <c r="B12" s="289"/>
      <c r="C12" s="231"/>
      <c r="D12" s="316"/>
      <c r="E12" s="290"/>
      <c r="F12" s="290"/>
      <c r="G12" s="290"/>
      <c r="H12" s="290"/>
      <c r="I12" s="290"/>
      <c r="J12" s="290"/>
      <c r="K12" s="290"/>
      <c r="L12" s="290"/>
      <c r="M12" s="290"/>
      <c r="N12" s="290"/>
      <c r="O12" s="290"/>
      <c r="P12" s="290"/>
      <c r="Q12" s="290"/>
      <c r="R12" s="290"/>
      <c r="S12" s="290"/>
      <c r="T12" s="290"/>
      <c r="U12" s="290"/>
      <c r="V12" s="290"/>
      <c r="W12" s="291"/>
      <c r="X12" s="292"/>
      <c r="Y12" s="292"/>
      <c r="Z12" s="292"/>
      <c r="AA12" s="59" t="s">
        <v>65</v>
      </c>
      <c r="AB12" s="59" t="s">
        <v>132</v>
      </c>
      <c r="AC12" s="218"/>
      <c r="AD12" s="218"/>
      <c r="AE12" s="59" t="s">
        <v>25</v>
      </c>
      <c r="AF12" s="59" t="s">
        <v>132</v>
      </c>
      <c r="AG12" s="218"/>
      <c r="AH12" s="218"/>
      <c r="AI12" s="59" t="s">
        <v>49</v>
      </c>
      <c r="AJ12" s="59" t="s">
        <v>129</v>
      </c>
      <c r="AK12" s="298" t="str">
        <f t="shared" si="3"/>
        <v/>
      </c>
      <c r="AL12" s="298"/>
      <c r="AM12" s="298"/>
      <c r="AN12" s="298"/>
      <c r="AO12" s="57" t="s">
        <v>65</v>
      </c>
      <c r="AP12" s="291"/>
      <c r="AQ12" s="292"/>
      <c r="AR12" s="292"/>
      <c r="AS12" s="292"/>
      <c r="AT12" s="59" t="s">
        <v>65</v>
      </c>
      <c r="AU12" s="59" t="s">
        <v>127</v>
      </c>
      <c r="AV12" s="218"/>
      <c r="AW12" s="218"/>
      <c r="AX12" s="59" t="s">
        <v>25</v>
      </c>
      <c r="AY12" s="59" t="s">
        <v>127</v>
      </c>
      <c r="AZ12" s="218"/>
      <c r="BA12" s="218"/>
      <c r="BB12" s="59" t="s">
        <v>49</v>
      </c>
      <c r="BC12" s="59" t="s">
        <v>129</v>
      </c>
      <c r="BD12" s="298" t="str">
        <f t="shared" si="4"/>
        <v/>
      </c>
      <c r="BE12" s="298"/>
      <c r="BF12" s="298"/>
      <c r="BG12" s="298"/>
      <c r="BH12" s="57" t="s">
        <v>65</v>
      </c>
      <c r="BI12" s="58" t="str">
        <f t="shared" si="5"/>
        <v/>
      </c>
    </row>
    <row r="13" spans="1:61" ht="15.75" customHeight="1">
      <c r="A13" s="288">
        <v>4</v>
      </c>
      <c r="B13" s="289"/>
      <c r="C13" s="231"/>
      <c r="D13" s="316"/>
      <c r="E13" s="290"/>
      <c r="F13" s="290"/>
      <c r="G13" s="290"/>
      <c r="H13" s="290"/>
      <c r="I13" s="290"/>
      <c r="J13" s="290"/>
      <c r="K13" s="290"/>
      <c r="L13" s="290"/>
      <c r="M13" s="290"/>
      <c r="N13" s="290"/>
      <c r="O13" s="290"/>
      <c r="P13" s="290"/>
      <c r="Q13" s="290"/>
      <c r="R13" s="290"/>
      <c r="S13" s="290"/>
      <c r="T13" s="290"/>
      <c r="U13" s="290"/>
      <c r="V13" s="290"/>
      <c r="W13" s="291"/>
      <c r="X13" s="292"/>
      <c r="Y13" s="292"/>
      <c r="Z13" s="292"/>
      <c r="AA13" s="59" t="s">
        <v>65</v>
      </c>
      <c r="AB13" s="59" t="s">
        <v>127</v>
      </c>
      <c r="AC13" s="218"/>
      <c r="AD13" s="218"/>
      <c r="AE13" s="59" t="s">
        <v>25</v>
      </c>
      <c r="AF13" s="59" t="s">
        <v>132</v>
      </c>
      <c r="AG13" s="218"/>
      <c r="AH13" s="218"/>
      <c r="AI13" s="59" t="s">
        <v>49</v>
      </c>
      <c r="AJ13" s="59" t="s">
        <v>131</v>
      </c>
      <c r="AK13" s="298" t="str">
        <f t="shared" si="3"/>
        <v/>
      </c>
      <c r="AL13" s="298"/>
      <c r="AM13" s="298"/>
      <c r="AN13" s="298"/>
      <c r="AO13" s="57" t="s">
        <v>65</v>
      </c>
      <c r="AP13" s="291"/>
      <c r="AQ13" s="292"/>
      <c r="AR13" s="292"/>
      <c r="AS13" s="292"/>
      <c r="AT13" s="59" t="s">
        <v>65</v>
      </c>
      <c r="AU13" s="59" t="s">
        <v>127</v>
      </c>
      <c r="AV13" s="218"/>
      <c r="AW13" s="218"/>
      <c r="AX13" s="59" t="s">
        <v>25</v>
      </c>
      <c r="AY13" s="59" t="s">
        <v>127</v>
      </c>
      <c r="AZ13" s="218"/>
      <c r="BA13" s="218"/>
      <c r="BB13" s="59" t="s">
        <v>49</v>
      </c>
      <c r="BC13" s="59" t="s">
        <v>129</v>
      </c>
      <c r="BD13" s="298" t="str">
        <f t="shared" si="4"/>
        <v/>
      </c>
      <c r="BE13" s="298"/>
      <c r="BF13" s="298"/>
      <c r="BG13" s="298"/>
      <c r="BH13" s="57" t="s">
        <v>65</v>
      </c>
      <c r="BI13" s="58" t="str">
        <f t="shared" si="5"/>
        <v/>
      </c>
    </row>
    <row r="14" spans="1:61" ht="15.75" customHeight="1">
      <c r="A14" s="288">
        <v>5</v>
      </c>
      <c r="B14" s="289"/>
      <c r="C14" s="231"/>
      <c r="D14" s="316"/>
      <c r="E14" s="290"/>
      <c r="F14" s="290"/>
      <c r="G14" s="290"/>
      <c r="H14" s="290"/>
      <c r="I14" s="290"/>
      <c r="J14" s="290"/>
      <c r="K14" s="290"/>
      <c r="L14" s="290"/>
      <c r="M14" s="290"/>
      <c r="N14" s="290"/>
      <c r="O14" s="290"/>
      <c r="P14" s="290"/>
      <c r="Q14" s="290"/>
      <c r="R14" s="290"/>
      <c r="S14" s="290"/>
      <c r="T14" s="290"/>
      <c r="U14" s="290"/>
      <c r="V14" s="290"/>
      <c r="W14" s="291"/>
      <c r="X14" s="292"/>
      <c r="Y14" s="292"/>
      <c r="Z14" s="292"/>
      <c r="AA14" s="59" t="s">
        <v>65</v>
      </c>
      <c r="AB14" s="59" t="s">
        <v>127</v>
      </c>
      <c r="AC14" s="218"/>
      <c r="AD14" s="218"/>
      <c r="AE14" s="59" t="s">
        <v>25</v>
      </c>
      <c r="AF14" s="59" t="s">
        <v>127</v>
      </c>
      <c r="AG14" s="218"/>
      <c r="AH14" s="218"/>
      <c r="AI14" s="59" t="s">
        <v>49</v>
      </c>
      <c r="AJ14" s="59" t="s">
        <v>129</v>
      </c>
      <c r="AK14" s="298" t="str">
        <f t="shared" si="3"/>
        <v/>
      </c>
      <c r="AL14" s="298"/>
      <c r="AM14" s="298"/>
      <c r="AN14" s="298"/>
      <c r="AO14" s="57" t="s">
        <v>65</v>
      </c>
      <c r="AP14" s="291"/>
      <c r="AQ14" s="292"/>
      <c r="AR14" s="292"/>
      <c r="AS14" s="292"/>
      <c r="AT14" s="59" t="s">
        <v>65</v>
      </c>
      <c r="AU14" s="59" t="s">
        <v>127</v>
      </c>
      <c r="AV14" s="218"/>
      <c r="AW14" s="218"/>
      <c r="AX14" s="59" t="s">
        <v>25</v>
      </c>
      <c r="AY14" s="59" t="s">
        <v>127</v>
      </c>
      <c r="AZ14" s="218"/>
      <c r="BA14" s="218"/>
      <c r="BB14" s="59" t="s">
        <v>49</v>
      </c>
      <c r="BC14" s="59" t="s">
        <v>131</v>
      </c>
      <c r="BD14" s="298" t="str">
        <f t="shared" si="4"/>
        <v/>
      </c>
      <c r="BE14" s="298"/>
      <c r="BF14" s="298"/>
      <c r="BG14" s="298"/>
      <c r="BH14" s="57" t="s">
        <v>65</v>
      </c>
      <c r="BI14" s="58" t="str">
        <f t="shared" si="5"/>
        <v/>
      </c>
    </row>
    <row r="15" spans="1:61" ht="15.75" customHeight="1">
      <c r="A15" s="288">
        <v>6</v>
      </c>
      <c r="B15" s="289"/>
      <c r="C15" s="231"/>
      <c r="D15" s="316"/>
      <c r="E15" s="290"/>
      <c r="F15" s="290"/>
      <c r="G15" s="290"/>
      <c r="H15" s="290"/>
      <c r="I15" s="290"/>
      <c r="J15" s="290"/>
      <c r="K15" s="290"/>
      <c r="L15" s="290"/>
      <c r="M15" s="290"/>
      <c r="N15" s="290"/>
      <c r="O15" s="290"/>
      <c r="P15" s="290"/>
      <c r="Q15" s="290"/>
      <c r="R15" s="290"/>
      <c r="S15" s="290"/>
      <c r="T15" s="290"/>
      <c r="U15" s="290"/>
      <c r="V15" s="290"/>
      <c r="W15" s="291"/>
      <c r="X15" s="292"/>
      <c r="Y15" s="292"/>
      <c r="Z15" s="292"/>
      <c r="AA15" s="59" t="s">
        <v>65</v>
      </c>
      <c r="AB15" s="59" t="s">
        <v>127</v>
      </c>
      <c r="AC15" s="218"/>
      <c r="AD15" s="218"/>
      <c r="AE15" s="59" t="s">
        <v>25</v>
      </c>
      <c r="AF15" s="59" t="s">
        <v>127</v>
      </c>
      <c r="AG15" s="218"/>
      <c r="AH15" s="218"/>
      <c r="AI15" s="59" t="s">
        <v>49</v>
      </c>
      <c r="AJ15" s="59" t="s">
        <v>131</v>
      </c>
      <c r="AK15" s="298" t="str">
        <f t="shared" si="3"/>
        <v/>
      </c>
      <c r="AL15" s="298"/>
      <c r="AM15" s="298"/>
      <c r="AN15" s="298"/>
      <c r="AO15" s="57" t="s">
        <v>65</v>
      </c>
      <c r="AP15" s="291"/>
      <c r="AQ15" s="292"/>
      <c r="AR15" s="292"/>
      <c r="AS15" s="292"/>
      <c r="AT15" s="59" t="s">
        <v>65</v>
      </c>
      <c r="AU15" s="59" t="s">
        <v>127</v>
      </c>
      <c r="AV15" s="218"/>
      <c r="AW15" s="218"/>
      <c r="AX15" s="59" t="s">
        <v>25</v>
      </c>
      <c r="AY15" s="59" t="s">
        <v>127</v>
      </c>
      <c r="AZ15" s="218"/>
      <c r="BA15" s="218"/>
      <c r="BB15" s="59" t="s">
        <v>49</v>
      </c>
      <c r="BC15" s="59" t="s">
        <v>131</v>
      </c>
      <c r="BD15" s="298" t="str">
        <f t="shared" si="4"/>
        <v/>
      </c>
      <c r="BE15" s="298"/>
      <c r="BF15" s="298"/>
      <c r="BG15" s="298"/>
      <c r="BH15" s="57" t="s">
        <v>65</v>
      </c>
      <c r="BI15" s="58" t="str">
        <f t="shared" si="5"/>
        <v/>
      </c>
    </row>
    <row r="16" spans="1:61" ht="15.75" customHeight="1">
      <c r="A16" s="288">
        <v>7</v>
      </c>
      <c r="B16" s="289"/>
      <c r="C16" s="231"/>
      <c r="D16" s="316"/>
      <c r="E16" s="290"/>
      <c r="F16" s="290"/>
      <c r="G16" s="290"/>
      <c r="H16" s="290"/>
      <c r="I16" s="290"/>
      <c r="J16" s="290"/>
      <c r="K16" s="290"/>
      <c r="L16" s="290"/>
      <c r="M16" s="290"/>
      <c r="N16" s="290"/>
      <c r="O16" s="290"/>
      <c r="P16" s="290"/>
      <c r="Q16" s="290"/>
      <c r="R16" s="290"/>
      <c r="S16" s="290"/>
      <c r="T16" s="290"/>
      <c r="U16" s="290"/>
      <c r="V16" s="290"/>
      <c r="W16" s="291"/>
      <c r="X16" s="292"/>
      <c r="Y16" s="292"/>
      <c r="Z16" s="292"/>
      <c r="AA16" s="59" t="s">
        <v>65</v>
      </c>
      <c r="AB16" s="59" t="s">
        <v>127</v>
      </c>
      <c r="AC16" s="218"/>
      <c r="AD16" s="218"/>
      <c r="AE16" s="59" t="s">
        <v>25</v>
      </c>
      <c r="AF16" s="59" t="s">
        <v>127</v>
      </c>
      <c r="AG16" s="218"/>
      <c r="AH16" s="218"/>
      <c r="AI16" s="59" t="s">
        <v>49</v>
      </c>
      <c r="AJ16" s="59" t="s">
        <v>131</v>
      </c>
      <c r="AK16" s="298" t="str">
        <f t="shared" si="3"/>
        <v/>
      </c>
      <c r="AL16" s="298"/>
      <c r="AM16" s="298"/>
      <c r="AN16" s="298"/>
      <c r="AO16" s="57" t="s">
        <v>65</v>
      </c>
      <c r="AP16" s="291"/>
      <c r="AQ16" s="292"/>
      <c r="AR16" s="292"/>
      <c r="AS16" s="292"/>
      <c r="AT16" s="59" t="s">
        <v>65</v>
      </c>
      <c r="AU16" s="59" t="s">
        <v>127</v>
      </c>
      <c r="AV16" s="218"/>
      <c r="AW16" s="218"/>
      <c r="AX16" s="59" t="s">
        <v>25</v>
      </c>
      <c r="AY16" s="59" t="s">
        <v>127</v>
      </c>
      <c r="AZ16" s="218"/>
      <c r="BA16" s="218"/>
      <c r="BB16" s="59" t="s">
        <v>49</v>
      </c>
      <c r="BC16" s="59" t="s">
        <v>129</v>
      </c>
      <c r="BD16" s="298" t="str">
        <f t="shared" si="4"/>
        <v/>
      </c>
      <c r="BE16" s="298"/>
      <c r="BF16" s="298"/>
      <c r="BG16" s="298"/>
      <c r="BH16" s="57" t="s">
        <v>65</v>
      </c>
      <c r="BI16" s="58" t="str">
        <f t="shared" si="5"/>
        <v/>
      </c>
    </row>
    <row r="17" spans="1:61" ht="15.75" customHeight="1">
      <c r="A17" s="288">
        <v>8</v>
      </c>
      <c r="B17" s="289"/>
      <c r="C17" s="231"/>
      <c r="D17" s="316"/>
      <c r="E17" s="290"/>
      <c r="F17" s="290"/>
      <c r="G17" s="290"/>
      <c r="H17" s="290"/>
      <c r="I17" s="290"/>
      <c r="J17" s="290"/>
      <c r="K17" s="290"/>
      <c r="L17" s="290"/>
      <c r="M17" s="290"/>
      <c r="N17" s="290"/>
      <c r="O17" s="290"/>
      <c r="P17" s="290"/>
      <c r="Q17" s="290"/>
      <c r="R17" s="290"/>
      <c r="S17" s="290"/>
      <c r="T17" s="290"/>
      <c r="U17" s="290"/>
      <c r="V17" s="290"/>
      <c r="W17" s="291"/>
      <c r="X17" s="292"/>
      <c r="Y17" s="292"/>
      <c r="Z17" s="292"/>
      <c r="AA17" s="59" t="s">
        <v>65</v>
      </c>
      <c r="AB17" s="59" t="s">
        <v>127</v>
      </c>
      <c r="AC17" s="218"/>
      <c r="AD17" s="218"/>
      <c r="AE17" s="59" t="s">
        <v>25</v>
      </c>
      <c r="AF17" s="59" t="s">
        <v>127</v>
      </c>
      <c r="AG17" s="218"/>
      <c r="AH17" s="218"/>
      <c r="AI17" s="59" t="s">
        <v>49</v>
      </c>
      <c r="AJ17" s="59" t="s">
        <v>131</v>
      </c>
      <c r="AK17" s="298" t="str">
        <f t="shared" si="3"/>
        <v/>
      </c>
      <c r="AL17" s="298"/>
      <c r="AM17" s="298"/>
      <c r="AN17" s="298"/>
      <c r="AO17" s="57" t="s">
        <v>65</v>
      </c>
      <c r="AP17" s="291"/>
      <c r="AQ17" s="292"/>
      <c r="AR17" s="292"/>
      <c r="AS17" s="292"/>
      <c r="AT17" s="59" t="s">
        <v>65</v>
      </c>
      <c r="AU17" s="59" t="s">
        <v>132</v>
      </c>
      <c r="AV17" s="218"/>
      <c r="AW17" s="218"/>
      <c r="AX17" s="59" t="s">
        <v>25</v>
      </c>
      <c r="AY17" s="59" t="s">
        <v>127</v>
      </c>
      <c r="AZ17" s="218"/>
      <c r="BA17" s="218"/>
      <c r="BB17" s="59" t="s">
        <v>49</v>
      </c>
      <c r="BC17" s="59" t="s">
        <v>131</v>
      </c>
      <c r="BD17" s="298" t="str">
        <f t="shared" si="4"/>
        <v/>
      </c>
      <c r="BE17" s="298"/>
      <c r="BF17" s="298"/>
      <c r="BG17" s="298"/>
      <c r="BH17" s="57" t="s">
        <v>65</v>
      </c>
      <c r="BI17" s="58" t="str">
        <f t="shared" si="5"/>
        <v/>
      </c>
    </row>
    <row r="18" spans="1:61" ht="15.75" customHeight="1">
      <c r="A18" s="288">
        <v>9</v>
      </c>
      <c r="B18" s="289"/>
      <c r="C18" s="231"/>
      <c r="D18" s="316"/>
      <c r="E18" s="290"/>
      <c r="F18" s="290"/>
      <c r="G18" s="290"/>
      <c r="H18" s="290"/>
      <c r="I18" s="290"/>
      <c r="J18" s="290"/>
      <c r="K18" s="290"/>
      <c r="L18" s="290"/>
      <c r="M18" s="290"/>
      <c r="N18" s="290"/>
      <c r="O18" s="290"/>
      <c r="P18" s="290"/>
      <c r="Q18" s="290"/>
      <c r="R18" s="290"/>
      <c r="S18" s="290"/>
      <c r="T18" s="290"/>
      <c r="U18" s="290"/>
      <c r="V18" s="290"/>
      <c r="W18" s="291"/>
      <c r="X18" s="292"/>
      <c r="Y18" s="292"/>
      <c r="Z18" s="292"/>
      <c r="AA18" s="59" t="s">
        <v>65</v>
      </c>
      <c r="AB18" s="59" t="s">
        <v>127</v>
      </c>
      <c r="AC18" s="218"/>
      <c r="AD18" s="218"/>
      <c r="AE18" s="59" t="s">
        <v>25</v>
      </c>
      <c r="AF18" s="59" t="s">
        <v>127</v>
      </c>
      <c r="AG18" s="218"/>
      <c r="AH18" s="218"/>
      <c r="AI18" s="59" t="s">
        <v>49</v>
      </c>
      <c r="AJ18" s="59" t="s">
        <v>129</v>
      </c>
      <c r="AK18" s="298" t="str">
        <f t="shared" si="3"/>
        <v/>
      </c>
      <c r="AL18" s="298"/>
      <c r="AM18" s="298"/>
      <c r="AN18" s="298"/>
      <c r="AO18" s="57" t="s">
        <v>65</v>
      </c>
      <c r="AP18" s="291"/>
      <c r="AQ18" s="292"/>
      <c r="AR18" s="292"/>
      <c r="AS18" s="292"/>
      <c r="AT18" s="59" t="s">
        <v>65</v>
      </c>
      <c r="AU18" s="59" t="s">
        <v>127</v>
      </c>
      <c r="AV18" s="218"/>
      <c r="AW18" s="218"/>
      <c r="AX18" s="59" t="s">
        <v>25</v>
      </c>
      <c r="AY18" s="59" t="s">
        <v>132</v>
      </c>
      <c r="AZ18" s="218"/>
      <c r="BA18" s="218"/>
      <c r="BB18" s="59" t="s">
        <v>49</v>
      </c>
      <c r="BC18" s="59" t="s">
        <v>131</v>
      </c>
      <c r="BD18" s="298" t="str">
        <f t="shared" si="4"/>
        <v/>
      </c>
      <c r="BE18" s="298"/>
      <c r="BF18" s="298"/>
      <c r="BG18" s="298"/>
      <c r="BH18" s="57" t="s">
        <v>65</v>
      </c>
      <c r="BI18" s="58" t="str">
        <f t="shared" si="5"/>
        <v/>
      </c>
    </row>
    <row r="19" spans="1:61" ht="15.75" customHeight="1">
      <c r="A19" s="288">
        <v>10</v>
      </c>
      <c r="B19" s="289"/>
      <c r="C19" s="231"/>
      <c r="D19" s="316"/>
      <c r="E19" s="290"/>
      <c r="F19" s="290"/>
      <c r="G19" s="290"/>
      <c r="H19" s="290"/>
      <c r="I19" s="290"/>
      <c r="J19" s="290"/>
      <c r="K19" s="290"/>
      <c r="L19" s="290"/>
      <c r="M19" s="290"/>
      <c r="N19" s="290"/>
      <c r="O19" s="290"/>
      <c r="P19" s="290"/>
      <c r="Q19" s="290"/>
      <c r="R19" s="290"/>
      <c r="S19" s="290"/>
      <c r="T19" s="290"/>
      <c r="U19" s="290"/>
      <c r="V19" s="290"/>
      <c r="W19" s="291"/>
      <c r="X19" s="292"/>
      <c r="Y19" s="292"/>
      <c r="Z19" s="292"/>
      <c r="AA19" s="59" t="s">
        <v>65</v>
      </c>
      <c r="AB19" s="59" t="s">
        <v>132</v>
      </c>
      <c r="AC19" s="218"/>
      <c r="AD19" s="218"/>
      <c r="AE19" s="59" t="s">
        <v>25</v>
      </c>
      <c r="AF19" s="59" t="s">
        <v>127</v>
      </c>
      <c r="AG19" s="218"/>
      <c r="AH19" s="218"/>
      <c r="AI19" s="59" t="s">
        <v>49</v>
      </c>
      <c r="AJ19" s="59" t="s">
        <v>129</v>
      </c>
      <c r="AK19" s="298" t="str">
        <f t="shared" si="3"/>
        <v/>
      </c>
      <c r="AL19" s="298"/>
      <c r="AM19" s="298"/>
      <c r="AN19" s="298"/>
      <c r="AO19" s="57" t="s">
        <v>65</v>
      </c>
      <c r="AP19" s="291"/>
      <c r="AQ19" s="292"/>
      <c r="AR19" s="292"/>
      <c r="AS19" s="292"/>
      <c r="AT19" s="59" t="s">
        <v>65</v>
      </c>
      <c r="AU19" s="59" t="s">
        <v>127</v>
      </c>
      <c r="AV19" s="218"/>
      <c r="AW19" s="218"/>
      <c r="AX19" s="59" t="s">
        <v>25</v>
      </c>
      <c r="AY19" s="59" t="s">
        <v>127</v>
      </c>
      <c r="AZ19" s="218"/>
      <c r="BA19" s="218"/>
      <c r="BB19" s="59" t="s">
        <v>49</v>
      </c>
      <c r="BC19" s="59" t="s">
        <v>129</v>
      </c>
      <c r="BD19" s="298" t="str">
        <f t="shared" si="4"/>
        <v/>
      </c>
      <c r="BE19" s="298"/>
      <c r="BF19" s="298"/>
      <c r="BG19" s="298"/>
      <c r="BH19" s="57" t="s">
        <v>65</v>
      </c>
      <c r="BI19" s="58" t="str">
        <f t="shared" si="5"/>
        <v/>
      </c>
    </row>
    <row r="20" spans="1:61" ht="15.75" customHeight="1">
      <c r="A20" s="288">
        <v>11</v>
      </c>
      <c r="B20" s="289"/>
      <c r="C20" s="231"/>
      <c r="D20" s="316"/>
      <c r="E20" s="290"/>
      <c r="F20" s="290"/>
      <c r="G20" s="290"/>
      <c r="H20" s="290"/>
      <c r="I20" s="290"/>
      <c r="J20" s="290"/>
      <c r="K20" s="290"/>
      <c r="L20" s="290"/>
      <c r="M20" s="290"/>
      <c r="N20" s="290"/>
      <c r="O20" s="290"/>
      <c r="P20" s="290"/>
      <c r="Q20" s="290"/>
      <c r="R20" s="290"/>
      <c r="S20" s="290"/>
      <c r="T20" s="290"/>
      <c r="U20" s="290"/>
      <c r="V20" s="290"/>
      <c r="W20" s="291"/>
      <c r="X20" s="292"/>
      <c r="Y20" s="292"/>
      <c r="Z20" s="292"/>
      <c r="AA20" s="59" t="s">
        <v>65</v>
      </c>
      <c r="AB20" s="59" t="s">
        <v>132</v>
      </c>
      <c r="AC20" s="218"/>
      <c r="AD20" s="218"/>
      <c r="AE20" s="59" t="s">
        <v>25</v>
      </c>
      <c r="AF20" s="59" t="s">
        <v>127</v>
      </c>
      <c r="AG20" s="218"/>
      <c r="AH20" s="218"/>
      <c r="AI20" s="59" t="s">
        <v>49</v>
      </c>
      <c r="AJ20" s="59" t="s">
        <v>129</v>
      </c>
      <c r="AK20" s="298" t="str">
        <f t="shared" si="3"/>
        <v/>
      </c>
      <c r="AL20" s="298"/>
      <c r="AM20" s="298"/>
      <c r="AN20" s="298"/>
      <c r="AO20" s="57" t="s">
        <v>65</v>
      </c>
      <c r="AP20" s="291"/>
      <c r="AQ20" s="292"/>
      <c r="AR20" s="292"/>
      <c r="AS20" s="292"/>
      <c r="AT20" s="59" t="s">
        <v>65</v>
      </c>
      <c r="AU20" s="59" t="s">
        <v>127</v>
      </c>
      <c r="AV20" s="218"/>
      <c r="AW20" s="218"/>
      <c r="AX20" s="59" t="s">
        <v>25</v>
      </c>
      <c r="AY20" s="59" t="s">
        <v>127</v>
      </c>
      <c r="AZ20" s="218"/>
      <c r="BA20" s="218"/>
      <c r="BB20" s="59" t="s">
        <v>49</v>
      </c>
      <c r="BC20" s="59" t="s">
        <v>131</v>
      </c>
      <c r="BD20" s="298" t="str">
        <f t="shared" si="4"/>
        <v/>
      </c>
      <c r="BE20" s="298"/>
      <c r="BF20" s="298"/>
      <c r="BG20" s="298"/>
      <c r="BH20" s="57" t="s">
        <v>65</v>
      </c>
      <c r="BI20" s="58" t="str">
        <f t="shared" si="5"/>
        <v/>
      </c>
    </row>
    <row r="21" spans="1:61" ht="15.75" customHeight="1">
      <c r="A21" s="288">
        <v>12</v>
      </c>
      <c r="B21" s="289"/>
      <c r="C21" s="231"/>
      <c r="D21" s="316"/>
      <c r="E21" s="290"/>
      <c r="F21" s="290"/>
      <c r="G21" s="290"/>
      <c r="H21" s="290"/>
      <c r="I21" s="290"/>
      <c r="J21" s="290"/>
      <c r="K21" s="290"/>
      <c r="L21" s="290"/>
      <c r="M21" s="290"/>
      <c r="N21" s="290"/>
      <c r="O21" s="290"/>
      <c r="P21" s="290"/>
      <c r="Q21" s="290"/>
      <c r="R21" s="290"/>
      <c r="S21" s="290"/>
      <c r="T21" s="290"/>
      <c r="U21" s="290"/>
      <c r="V21" s="290"/>
      <c r="W21" s="291"/>
      <c r="X21" s="292"/>
      <c r="Y21" s="292"/>
      <c r="Z21" s="292"/>
      <c r="AA21" s="59" t="s">
        <v>65</v>
      </c>
      <c r="AB21" s="59" t="s">
        <v>127</v>
      </c>
      <c r="AC21" s="218"/>
      <c r="AD21" s="218"/>
      <c r="AE21" s="59" t="s">
        <v>25</v>
      </c>
      <c r="AF21" s="59" t="s">
        <v>132</v>
      </c>
      <c r="AG21" s="218"/>
      <c r="AH21" s="218"/>
      <c r="AI21" s="59" t="s">
        <v>49</v>
      </c>
      <c r="AJ21" s="59" t="s">
        <v>131</v>
      </c>
      <c r="AK21" s="298" t="str">
        <f t="shared" si="3"/>
        <v/>
      </c>
      <c r="AL21" s="298"/>
      <c r="AM21" s="298"/>
      <c r="AN21" s="298"/>
      <c r="AO21" s="57" t="s">
        <v>65</v>
      </c>
      <c r="AP21" s="291"/>
      <c r="AQ21" s="292"/>
      <c r="AR21" s="292"/>
      <c r="AS21" s="292"/>
      <c r="AT21" s="59" t="s">
        <v>65</v>
      </c>
      <c r="AU21" s="59" t="s">
        <v>127</v>
      </c>
      <c r="AV21" s="218"/>
      <c r="AW21" s="218"/>
      <c r="AX21" s="59" t="s">
        <v>25</v>
      </c>
      <c r="AY21" s="59" t="s">
        <v>127</v>
      </c>
      <c r="AZ21" s="218"/>
      <c r="BA21" s="218"/>
      <c r="BB21" s="59" t="s">
        <v>49</v>
      </c>
      <c r="BC21" s="59" t="s">
        <v>129</v>
      </c>
      <c r="BD21" s="298" t="str">
        <f t="shared" si="4"/>
        <v/>
      </c>
      <c r="BE21" s="298"/>
      <c r="BF21" s="298"/>
      <c r="BG21" s="298"/>
      <c r="BH21" s="57" t="s">
        <v>65</v>
      </c>
      <c r="BI21" s="58" t="str">
        <f t="shared" si="5"/>
        <v/>
      </c>
    </row>
    <row r="22" spans="1:61" ht="15.75" customHeight="1">
      <c r="A22" s="288">
        <v>13</v>
      </c>
      <c r="B22" s="289"/>
      <c r="C22" s="231"/>
      <c r="D22" s="316"/>
      <c r="E22" s="290"/>
      <c r="F22" s="290"/>
      <c r="G22" s="290"/>
      <c r="H22" s="290"/>
      <c r="I22" s="290"/>
      <c r="J22" s="290"/>
      <c r="K22" s="290"/>
      <c r="L22" s="290"/>
      <c r="M22" s="290"/>
      <c r="N22" s="290"/>
      <c r="O22" s="290"/>
      <c r="P22" s="290"/>
      <c r="Q22" s="290"/>
      <c r="R22" s="290"/>
      <c r="S22" s="290"/>
      <c r="T22" s="290"/>
      <c r="U22" s="290"/>
      <c r="V22" s="290"/>
      <c r="W22" s="291"/>
      <c r="X22" s="292"/>
      <c r="Y22" s="292"/>
      <c r="Z22" s="292"/>
      <c r="AA22" s="59" t="s">
        <v>65</v>
      </c>
      <c r="AB22" s="59" t="s">
        <v>127</v>
      </c>
      <c r="AC22" s="218"/>
      <c r="AD22" s="218"/>
      <c r="AE22" s="59" t="s">
        <v>25</v>
      </c>
      <c r="AF22" s="59" t="s">
        <v>127</v>
      </c>
      <c r="AG22" s="218"/>
      <c r="AH22" s="218"/>
      <c r="AI22" s="59" t="s">
        <v>49</v>
      </c>
      <c r="AJ22" s="59" t="s">
        <v>131</v>
      </c>
      <c r="AK22" s="298" t="str">
        <f t="shared" si="3"/>
        <v/>
      </c>
      <c r="AL22" s="298"/>
      <c r="AM22" s="298"/>
      <c r="AN22" s="298"/>
      <c r="AO22" s="57" t="s">
        <v>65</v>
      </c>
      <c r="AP22" s="291"/>
      <c r="AQ22" s="292"/>
      <c r="AR22" s="292"/>
      <c r="AS22" s="292"/>
      <c r="AT22" s="59" t="s">
        <v>65</v>
      </c>
      <c r="AU22" s="59" t="s">
        <v>127</v>
      </c>
      <c r="AV22" s="218"/>
      <c r="AW22" s="218"/>
      <c r="AX22" s="59" t="s">
        <v>25</v>
      </c>
      <c r="AY22" s="59" t="s">
        <v>127</v>
      </c>
      <c r="AZ22" s="218"/>
      <c r="BA22" s="218"/>
      <c r="BB22" s="59" t="s">
        <v>49</v>
      </c>
      <c r="BC22" s="59" t="s">
        <v>131</v>
      </c>
      <c r="BD22" s="298" t="str">
        <f t="shared" si="4"/>
        <v/>
      </c>
      <c r="BE22" s="298"/>
      <c r="BF22" s="298"/>
      <c r="BG22" s="298"/>
      <c r="BH22" s="57" t="s">
        <v>65</v>
      </c>
      <c r="BI22" s="58" t="str">
        <f t="shared" si="5"/>
        <v/>
      </c>
    </row>
    <row r="23" spans="1:61" ht="15.75" customHeight="1">
      <c r="A23" s="288">
        <v>14</v>
      </c>
      <c r="B23" s="289"/>
      <c r="C23" s="231"/>
      <c r="D23" s="316"/>
      <c r="E23" s="290"/>
      <c r="F23" s="290"/>
      <c r="G23" s="290"/>
      <c r="H23" s="290"/>
      <c r="I23" s="290"/>
      <c r="J23" s="290"/>
      <c r="K23" s="290"/>
      <c r="L23" s="290"/>
      <c r="M23" s="290"/>
      <c r="N23" s="290"/>
      <c r="O23" s="290"/>
      <c r="P23" s="290"/>
      <c r="Q23" s="290"/>
      <c r="R23" s="290"/>
      <c r="S23" s="290"/>
      <c r="T23" s="290"/>
      <c r="U23" s="290"/>
      <c r="V23" s="290"/>
      <c r="W23" s="291"/>
      <c r="X23" s="292"/>
      <c r="Y23" s="292"/>
      <c r="Z23" s="292"/>
      <c r="AA23" s="59" t="s">
        <v>65</v>
      </c>
      <c r="AB23" s="59" t="s">
        <v>127</v>
      </c>
      <c r="AC23" s="218"/>
      <c r="AD23" s="218"/>
      <c r="AE23" s="59" t="s">
        <v>25</v>
      </c>
      <c r="AF23" s="59" t="s">
        <v>127</v>
      </c>
      <c r="AG23" s="218"/>
      <c r="AH23" s="218"/>
      <c r="AI23" s="59" t="s">
        <v>49</v>
      </c>
      <c r="AJ23" s="59" t="s">
        <v>131</v>
      </c>
      <c r="AK23" s="298" t="str">
        <f t="shared" si="3"/>
        <v/>
      </c>
      <c r="AL23" s="298"/>
      <c r="AM23" s="298"/>
      <c r="AN23" s="298"/>
      <c r="AO23" s="57" t="s">
        <v>65</v>
      </c>
      <c r="AP23" s="291"/>
      <c r="AQ23" s="292"/>
      <c r="AR23" s="292"/>
      <c r="AS23" s="292"/>
      <c r="AT23" s="59" t="s">
        <v>65</v>
      </c>
      <c r="AU23" s="59" t="s">
        <v>127</v>
      </c>
      <c r="AV23" s="218"/>
      <c r="AW23" s="218"/>
      <c r="AX23" s="59" t="s">
        <v>25</v>
      </c>
      <c r="AY23" s="59" t="s">
        <v>127</v>
      </c>
      <c r="AZ23" s="218"/>
      <c r="BA23" s="218"/>
      <c r="BB23" s="59" t="s">
        <v>49</v>
      </c>
      <c r="BC23" s="59" t="s">
        <v>131</v>
      </c>
      <c r="BD23" s="298" t="str">
        <f t="shared" si="4"/>
        <v/>
      </c>
      <c r="BE23" s="298"/>
      <c r="BF23" s="298"/>
      <c r="BG23" s="298"/>
      <c r="BH23" s="57" t="s">
        <v>65</v>
      </c>
      <c r="BI23" s="58" t="str">
        <f t="shared" si="5"/>
        <v/>
      </c>
    </row>
    <row r="24" spans="1:61" ht="15.75" customHeight="1">
      <c r="A24" s="288">
        <v>15</v>
      </c>
      <c r="B24" s="289"/>
      <c r="C24" s="231"/>
      <c r="D24" s="316"/>
      <c r="E24" s="290"/>
      <c r="F24" s="290"/>
      <c r="G24" s="290"/>
      <c r="H24" s="290"/>
      <c r="I24" s="290"/>
      <c r="J24" s="290"/>
      <c r="K24" s="290"/>
      <c r="L24" s="290"/>
      <c r="M24" s="290"/>
      <c r="N24" s="290"/>
      <c r="O24" s="290"/>
      <c r="P24" s="290"/>
      <c r="Q24" s="290"/>
      <c r="R24" s="290"/>
      <c r="S24" s="290"/>
      <c r="T24" s="290"/>
      <c r="U24" s="290"/>
      <c r="V24" s="290"/>
      <c r="W24" s="291"/>
      <c r="X24" s="292"/>
      <c r="Y24" s="292"/>
      <c r="Z24" s="292"/>
      <c r="AA24" s="59" t="s">
        <v>65</v>
      </c>
      <c r="AB24" s="59" t="s">
        <v>127</v>
      </c>
      <c r="AC24" s="218"/>
      <c r="AD24" s="218"/>
      <c r="AE24" s="59" t="s">
        <v>25</v>
      </c>
      <c r="AF24" s="59" t="s">
        <v>127</v>
      </c>
      <c r="AG24" s="218"/>
      <c r="AH24" s="218"/>
      <c r="AI24" s="59" t="s">
        <v>49</v>
      </c>
      <c r="AJ24" s="59" t="s">
        <v>129</v>
      </c>
      <c r="AK24" s="298" t="str">
        <f t="shared" si="3"/>
        <v/>
      </c>
      <c r="AL24" s="298"/>
      <c r="AM24" s="298"/>
      <c r="AN24" s="298"/>
      <c r="AO24" s="57" t="s">
        <v>65</v>
      </c>
      <c r="AP24" s="291"/>
      <c r="AQ24" s="292"/>
      <c r="AR24" s="292"/>
      <c r="AS24" s="292"/>
      <c r="AT24" s="59" t="s">
        <v>65</v>
      </c>
      <c r="AU24" s="59" t="s">
        <v>127</v>
      </c>
      <c r="AV24" s="218"/>
      <c r="AW24" s="218"/>
      <c r="AX24" s="59" t="s">
        <v>25</v>
      </c>
      <c r="AY24" s="59" t="s">
        <v>132</v>
      </c>
      <c r="AZ24" s="218"/>
      <c r="BA24" s="218"/>
      <c r="BB24" s="59" t="s">
        <v>49</v>
      </c>
      <c r="BC24" s="59" t="s">
        <v>131</v>
      </c>
      <c r="BD24" s="298" t="str">
        <f t="shared" si="4"/>
        <v/>
      </c>
      <c r="BE24" s="298"/>
      <c r="BF24" s="298"/>
      <c r="BG24" s="298"/>
      <c r="BH24" s="57" t="s">
        <v>65</v>
      </c>
      <c r="BI24" s="58" t="str">
        <f t="shared" si="5"/>
        <v/>
      </c>
    </row>
    <row r="25" spans="1:61" ht="15.75" customHeight="1">
      <c r="A25" s="288">
        <v>16</v>
      </c>
      <c r="B25" s="289"/>
      <c r="C25" s="231"/>
      <c r="D25" s="316"/>
      <c r="E25" s="290"/>
      <c r="F25" s="290"/>
      <c r="G25" s="290"/>
      <c r="H25" s="290"/>
      <c r="I25" s="290"/>
      <c r="J25" s="290"/>
      <c r="K25" s="290"/>
      <c r="L25" s="290"/>
      <c r="M25" s="290"/>
      <c r="N25" s="290"/>
      <c r="O25" s="290"/>
      <c r="P25" s="290"/>
      <c r="Q25" s="290"/>
      <c r="R25" s="290"/>
      <c r="S25" s="290"/>
      <c r="T25" s="290"/>
      <c r="U25" s="290"/>
      <c r="V25" s="290"/>
      <c r="W25" s="291"/>
      <c r="X25" s="292"/>
      <c r="Y25" s="292"/>
      <c r="Z25" s="292"/>
      <c r="AA25" s="59" t="s">
        <v>65</v>
      </c>
      <c r="AB25" s="59" t="s">
        <v>127</v>
      </c>
      <c r="AC25" s="218"/>
      <c r="AD25" s="218"/>
      <c r="AE25" s="59" t="s">
        <v>25</v>
      </c>
      <c r="AF25" s="59" t="s">
        <v>127</v>
      </c>
      <c r="AG25" s="218"/>
      <c r="AH25" s="218"/>
      <c r="AI25" s="59" t="s">
        <v>49</v>
      </c>
      <c r="AJ25" s="59" t="s">
        <v>131</v>
      </c>
      <c r="AK25" s="298" t="str">
        <f t="shared" si="3"/>
        <v/>
      </c>
      <c r="AL25" s="298"/>
      <c r="AM25" s="298"/>
      <c r="AN25" s="298"/>
      <c r="AO25" s="57" t="s">
        <v>65</v>
      </c>
      <c r="AP25" s="291"/>
      <c r="AQ25" s="292"/>
      <c r="AR25" s="292"/>
      <c r="AS25" s="292"/>
      <c r="AT25" s="59" t="s">
        <v>65</v>
      </c>
      <c r="AU25" s="59" t="s">
        <v>127</v>
      </c>
      <c r="AV25" s="218"/>
      <c r="AW25" s="218"/>
      <c r="AX25" s="59" t="s">
        <v>25</v>
      </c>
      <c r="AY25" s="59" t="s">
        <v>132</v>
      </c>
      <c r="AZ25" s="218"/>
      <c r="BA25" s="218"/>
      <c r="BB25" s="59" t="s">
        <v>49</v>
      </c>
      <c r="BC25" s="59" t="s">
        <v>131</v>
      </c>
      <c r="BD25" s="298" t="str">
        <f t="shared" si="4"/>
        <v/>
      </c>
      <c r="BE25" s="298"/>
      <c r="BF25" s="298"/>
      <c r="BG25" s="298"/>
      <c r="BH25" s="57" t="s">
        <v>65</v>
      </c>
      <c r="BI25" s="58" t="str">
        <f t="shared" si="5"/>
        <v/>
      </c>
    </row>
    <row r="26" spans="1:61" ht="15.75" customHeight="1">
      <c r="A26" s="288">
        <v>17</v>
      </c>
      <c r="B26" s="289"/>
      <c r="C26" s="231"/>
      <c r="D26" s="316"/>
      <c r="E26" s="290"/>
      <c r="F26" s="290"/>
      <c r="G26" s="290"/>
      <c r="H26" s="290"/>
      <c r="I26" s="290"/>
      <c r="J26" s="290"/>
      <c r="K26" s="290"/>
      <c r="L26" s="290"/>
      <c r="M26" s="290"/>
      <c r="N26" s="290"/>
      <c r="O26" s="290"/>
      <c r="P26" s="290"/>
      <c r="Q26" s="290"/>
      <c r="R26" s="290"/>
      <c r="S26" s="290"/>
      <c r="T26" s="290"/>
      <c r="U26" s="290"/>
      <c r="V26" s="290"/>
      <c r="W26" s="291"/>
      <c r="X26" s="292"/>
      <c r="Y26" s="292"/>
      <c r="Z26" s="292"/>
      <c r="AA26" s="59" t="s">
        <v>65</v>
      </c>
      <c r="AB26" s="59" t="s">
        <v>132</v>
      </c>
      <c r="AC26" s="218"/>
      <c r="AD26" s="218"/>
      <c r="AE26" s="59" t="s">
        <v>25</v>
      </c>
      <c r="AF26" s="59" t="s">
        <v>127</v>
      </c>
      <c r="AG26" s="218"/>
      <c r="AH26" s="218"/>
      <c r="AI26" s="59" t="s">
        <v>49</v>
      </c>
      <c r="AJ26" s="59" t="s">
        <v>131</v>
      </c>
      <c r="AK26" s="298" t="str">
        <f t="shared" si="3"/>
        <v/>
      </c>
      <c r="AL26" s="298"/>
      <c r="AM26" s="298"/>
      <c r="AN26" s="298"/>
      <c r="AO26" s="57" t="s">
        <v>65</v>
      </c>
      <c r="AP26" s="291"/>
      <c r="AQ26" s="292"/>
      <c r="AR26" s="292"/>
      <c r="AS26" s="292"/>
      <c r="AT26" s="59" t="s">
        <v>65</v>
      </c>
      <c r="AU26" s="59" t="s">
        <v>127</v>
      </c>
      <c r="AV26" s="218"/>
      <c r="AW26" s="218"/>
      <c r="AX26" s="59" t="s">
        <v>25</v>
      </c>
      <c r="AY26" s="59" t="s">
        <v>127</v>
      </c>
      <c r="AZ26" s="218"/>
      <c r="BA26" s="218"/>
      <c r="BB26" s="59" t="s">
        <v>49</v>
      </c>
      <c r="BC26" s="59" t="s">
        <v>131</v>
      </c>
      <c r="BD26" s="298" t="str">
        <f t="shared" si="4"/>
        <v/>
      </c>
      <c r="BE26" s="298"/>
      <c r="BF26" s="298"/>
      <c r="BG26" s="298"/>
      <c r="BH26" s="57" t="s">
        <v>65</v>
      </c>
      <c r="BI26" s="58" t="str">
        <f t="shared" si="5"/>
        <v/>
      </c>
    </row>
    <row r="27" spans="1:61" ht="15.75" customHeight="1">
      <c r="A27" s="288">
        <v>18</v>
      </c>
      <c r="B27" s="289"/>
      <c r="C27" s="231"/>
      <c r="D27" s="316"/>
      <c r="E27" s="290"/>
      <c r="F27" s="290"/>
      <c r="G27" s="290"/>
      <c r="H27" s="290"/>
      <c r="I27" s="290"/>
      <c r="J27" s="290"/>
      <c r="K27" s="290"/>
      <c r="L27" s="290"/>
      <c r="M27" s="290"/>
      <c r="N27" s="290"/>
      <c r="O27" s="290"/>
      <c r="P27" s="290"/>
      <c r="Q27" s="290"/>
      <c r="R27" s="290"/>
      <c r="S27" s="290"/>
      <c r="T27" s="290"/>
      <c r="U27" s="290"/>
      <c r="V27" s="290"/>
      <c r="W27" s="291"/>
      <c r="X27" s="292"/>
      <c r="Y27" s="292"/>
      <c r="Z27" s="292"/>
      <c r="AA27" s="59" t="s">
        <v>65</v>
      </c>
      <c r="AB27" s="59" t="s">
        <v>127</v>
      </c>
      <c r="AC27" s="218"/>
      <c r="AD27" s="218"/>
      <c r="AE27" s="59" t="s">
        <v>25</v>
      </c>
      <c r="AF27" s="59" t="s">
        <v>127</v>
      </c>
      <c r="AG27" s="218"/>
      <c r="AH27" s="218"/>
      <c r="AI27" s="59" t="s">
        <v>49</v>
      </c>
      <c r="AJ27" s="59" t="s">
        <v>129</v>
      </c>
      <c r="AK27" s="298" t="str">
        <f t="shared" si="3"/>
        <v/>
      </c>
      <c r="AL27" s="298"/>
      <c r="AM27" s="298"/>
      <c r="AN27" s="298"/>
      <c r="AO27" s="57" t="s">
        <v>65</v>
      </c>
      <c r="AP27" s="291"/>
      <c r="AQ27" s="292"/>
      <c r="AR27" s="292"/>
      <c r="AS27" s="292"/>
      <c r="AT27" s="59" t="s">
        <v>65</v>
      </c>
      <c r="AU27" s="59" t="s">
        <v>127</v>
      </c>
      <c r="AV27" s="218"/>
      <c r="AW27" s="218"/>
      <c r="AX27" s="59" t="s">
        <v>25</v>
      </c>
      <c r="AY27" s="59" t="s">
        <v>127</v>
      </c>
      <c r="AZ27" s="218"/>
      <c r="BA27" s="218"/>
      <c r="BB27" s="59" t="s">
        <v>49</v>
      </c>
      <c r="BC27" s="59" t="s">
        <v>129</v>
      </c>
      <c r="BD27" s="298" t="str">
        <f t="shared" si="4"/>
        <v/>
      </c>
      <c r="BE27" s="298"/>
      <c r="BF27" s="298"/>
      <c r="BG27" s="298"/>
      <c r="BH27" s="57" t="s">
        <v>65</v>
      </c>
      <c r="BI27" s="58" t="str">
        <f t="shared" si="5"/>
        <v/>
      </c>
    </row>
    <row r="28" spans="1:61" ht="15.75" customHeight="1">
      <c r="A28" s="288">
        <v>19</v>
      </c>
      <c r="B28" s="289"/>
      <c r="C28" s="231"/>
      <c r="D28" s="316"/>
      <c r="E28" s="290"/>
      <c r="F28" s="290"/>
      <c r="G28" s="290"/>
      <c r="H28" s="290"/>
      <c r="I28" s="290"/>
      <c r="J28" s="290"/>
      <c r="K28" s="290"/>
      <c r="L28" s="290"/>
      <c r="M28" s="290"/>
      <c r="N28" s="290"/>
      <c r="O28" s="290"/>
      <c r="P28" s="290"/>
      <c r="Q28" s="290"/>
      <c r="R28" s="290"/>
      <c r="S28" s="290"/>
      <c r="T28" s="290"/>
      <c r="U28" s="290"/>
      <c r="V28" s="290"/>
      <c r="W28" s="291"/>
      <c r="X28" s="292"/>
      <c r="Y28" s="292"/>
      <c r="Z28" s="292"/>
      <c r="AA28" s="59" t="s">
        <v>65</v>
      </c>
      <c r="AB28" s="59" t="s">
        <v>127</v>
      </c>
      <c r="AC28" s="218"/>
      <c r="AD28" s="218"/>
      <c r="AE28" s="59" t="s">
        <v>25</v>
      </c>
      <c r="AF28" s="59" t="s">
        <v>127</v>
      </c>
      <c r="AG28" s="218"/>
      <c r="AH28" s="218"/>
      <c r="AI28" s="59" t="s">
        <v>49</v>
      </c>
      <c r="AJ28" s="59" t="s">
        <v>129</v>
      </c>
      <c r="AK28" s="298" t="str">
        <f t="shared" si="3"/>
        <v/>
      </c>
      <c r="AL28" s="298"/>
      <c r="AM28" s="298"/>
      <c r="AN28" s="298"/>
      <c r="AO28" s="57" t="s">
        <v>65</v>
      </c>
      <c r="AP28" s="291"/>
      <c r="AQ28" s="292"/>
      <c r="AR28" s="292"/>
      <c r="AS28" s="292"/>
      <c r="AT28" s="59" t="s">
        <v>65</v>
      </c>
      <c r="AU28" s="59" t="s">
        <v>127</v>
      </c>
      <c r="AV28" s="218"/>
      <c r="AW28" s="218"/>
      <c r="AX28" s="59" t="s">
        <v>25</v>
      </c>
      <c r="AY28" s="59" t="s">
        <v>127</v>
      </c>
      <c r="AZ28" s="218"/>
      <c r="BA28" s="218"/>
      <c r="BB28" s="59" t="s">
        <v>49</v>
      </c>
      <c r="BC28" s="59" t="s">
        <v>129</v>
      </c>
      <c r="BD28" s="298" t="str">
        <f t="shared" si="4"/>
        <v/>
      </c>
      <c r="BE28" s="298"/>
      <c r="BF28" s="298"/>
      <c r="BG28" s="298"/>
      <c r="BH28" s="57" t="s">
        <v>65</v>
      </c>
      <c r="BI28" s="58" t="str">
        <f t="shared" si="5"/>
        <v/>
      </c>
    </row>
    <row r="29" spans="1:61" ht="15.75" customHeight="1">
      <c r="A29" s="288">
        <v>20</v>
      </c>
      <c r="B29" s="289"/>
      <c r="C29" s="231"/>
      <c r="D29" s="316"/>
      <c r="E29" s="290"/>
      <c r="F29" s="290"/>
      <c r="G29" s="290"/>
      <c r="H29" s="290"/>
      <c r="I29" s="290"/>
      <c r="J29" s="290"/>
      <c r="K29" s="290"/>
      <c r="L29" s="290"/>
      <c r="M29" s="290"/>
      <c r="N29" s="290"/>
      <c r="O29" s="290"/>
      <c r="P29" s="290"/>
      <c r="Q29" s="290"/>
      <c r="R29" s="290"/>
      <c r="S29" s="290"/>
      <c r="T29" s="290"/>
      <c r="U29" s="290"/>
      <c r="V29" s="290"/>
      <c r="W29" s="291"/>
      <c r="X29" s="292"/>
      <c r="Y29" s="292"/>
      <c r="Z29" s="292"/>
      <c r="AA29" s="59" t="s">
        <v>65</v>
      </c>
      <c r="AB29" s="59" t="s">
        <v>127</v>
      </c>
      <c r="AC29" s="218"/>
      <c r="AD29" s="218"/>
      <c r="AE29" s="59" t="s">
        <v>25</v>
      </c>
      <c r="AF29" s="59" t="s">
        <v>127</v>
      </c>
      <c r="AG29" s="218"/>
      <c r="AH29" s="218"/>
      <c r="AI29" s="59" t="s">
        <v>49</v>
      </c>
      <c r="AJ29" s="59" t="s">
        <v>131</v>
      </c>
      <c r="AK29" s="298" t="str">
        <f t="shared" si="3"/>
        <v/>
      </c>
      <c r="AL29" s="298"/>
      <c r="AM29" s="298"/>
      <c r="AN29" s="298"/>
      <c r="AO29" s="57" t="s">
        <v>65</v>
      </c>
      <c r="AP29" s="291"/>
      <c r="AQ29" s="292"/>
      <c r="AR29" s="292"/>
      <c r="AS29" s="292"/>
      <c r="AT29" s="59" t="s">
        <v>65</v>
      </c>
      <c r="AU29" s="59" t="s">
        <v>127</v>
      </c>
      <c r="AV29" s="218"/>
      <c r="AW29" s="218"/>
      <c r="AX29" s="59" t="s">
        <v>25</v>
      </c>
      <c r="AY29" s="59" t="s">
        <v>127</v>
      </c>
      <c r="AZ29" s="218"/>
      <c r="BA29" s="218"/>
      <c r="BB29" s="59" t="s">
        <v>49</v>
      </c>
      <c r="BC29" s="59" t="s">
        <v>129</v>
      </c>
      <c r="BD29" s="298" t="str">
        <f t="shared" si="4"/>
        <v/>
      </c>
      <c r="BE29" s="298"/>
      <c r="BF29" s="298"/>
      <c r="BG29" s="298"/>
      <c r="BH29" s="57" t="s">
        <v>65</v>
      </c>
      <c r="BI29" s="58" t="str">
        <f t="shared" si="5"/>
        <v/>
      </c>
    </row>
    <row r="30" spans="1:61" ht="15.75" customHeight="1">
      <c r="A30" s="295" t="s">
        <v>19</v>
      </c>
      <c r="B30" s="296"/>
      <c r="C30" s="296"/>
      <c r="D30" s="296"/>
      <c r="E30" s="296"/>
      <c r="F30" s="296"/>
      <c r="G30" s="296"/>
      <c r="H30" s="296"/>
      <c r="I30" s="296"/>
      <c r="J30" s="296"/>
      <c r="K30" s="296"/>
      <c r="L30" s="296"/>
      <c r="M30" s="296"/>
      <c r="N30" s="296"/>
      <c r="O30" s="296"/>
      <c r="P30" s="296"/>
      <c r="Q30" s="296"/>
      <c r="R30" s="296"/>
      <c r="S30" s="296"/>
      <c r="T30" s="296"/>
      <c r="U30" s="296"/>
      <c r="V30" s="297"/>
      <c r="W30" s="293">
        <f>SUM(AK10:AN29)</f>
        <v>0</v>
      </c>
      <c r="X30" s="293"/>
      <c r="Y30" s="293"/>
      <c r="Z30" s="293"/>
      <c r="AA30" s="293"/>
      <c r="AB30" s="293"/>
      <c r="AC30" s="293"/>
      <c r="AD30" s="293"/>
      <c r="AE30" s="293"/>
      <c r="AF30" s="293"/>
      <c r="AG30" s="293"/>
      <c r="AH30" s="293"/>
      <c r="AI30" s="293"/>
      <c r="AJ30" s="293"/>
      <c r="AK30" s="293"/>
      <c r="AL30" s="293"/>
      <c r="AM30" s="293"/>
      <c r="AN30" s="293"/>
      <c r="AO30" s="293"/>
      <c r="AP30" s="293">
        <f>SUM(BD10:BG29)</f>
        <v>0</v>
      </c>
      <c r="AQ30" s="293"/>
      <c r="AR30" s="293"/>
      <c r="AS30" s="293"/>
      <c r="AT30" s="293"/>
      <c r="AU30" s="293"/>
      <c r="AV30" s="293"/>
      <c r="AW30" s="293"/>
      <c r="AX30" s="293"/>
      <c r="AY30" s="293"/>
      <c r="AZ30" s="293"/>
      <c r="BA30" s="293"/>
      <c r="BB30" s="293"/>
      <c r="BC30" s="293"/>
      <c r="BD30" s="293"/>
      <c r="BE30" s="293"/>
      <c r="BF30" s="293"/>
      <c r="BG30" s="293"/>
      <c r="BH30" s="293"/>
      <c r="BI30" s="64"/>
    </row>
    <row r="31" spans="1:61" ht="15.75" customHeight="1">
      <c r="A31" s="287" t="s">
        <v>71</v>
      </c>
      <c r="B31" s="287"/>
      <c r="C31" s="287"/>
      <c r="D31" s="287"/>
      <c r="E31" s="287"/>
      <c r="F31" s="287"/>
      <c r="G31" s="287"/>
      <c r="H31" s="287"/>
      <c r="I31" s="287"/>
      <c r="J31" s="287"/>
      <c r="K31" s="287"/>
      <c r="L31" s="287"/>
      <c r="M31" s="287"/>
      <c r="N31" s="287"/>
      <c r="O31" s="287"/>
      <c r="P31" s="287"/>
      <c r="Q31" s="287"/>
      <c r="R31" s="287"/>
      <c r="S31" s="287"/>
      <c r="T31" s="287"/>
      <c r="U31" s="287"/>
      <c r="V31" s="287"/>
      <c r="W31" s="306"/>
      <c r="X31" s="306"/>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c r="BH31" s="306"/>
      <c r="BI31" s="60"/>
    </row>
    <row r="32" spans="1:61" ht="15.75" customHeight="1">
      <c r="A32" s="311" t="s">
        <v>72</v>
      </c>
      <c r="B32" s="311"/>
      <c r="C32" s="311"/>
      <c r="D32" s="311"/>
      <c r="E32" s="311"/>
      <c r="F32" s="311"/>
      <c r="G32" s="311"/>
      <c r="H32" s="311"/>
      <c r="I32" s="311"/>
      <c r="J32" s="311"/>
      <c r="K32" s="311"/>
      <c r="L32" s="311"/>
      <c r="M32" s="311"/>
      <c r="N32" s="311"/>
      <c r="O32" s="311"/>
      <c r="P32" s="311"/>
      <c r="Q32" s="311"/>
      <c r="R32" s="311"/>
      <c r="S32" s="311"/>
      <c r="T32" s="311"/>
      <c r="U32" s="311"/>
      <c r="V32" s="311"/>
      <c r="W32" s="293">
        <f>W30+W31</f>
        <v>0</v>
      </c>
      <c r="X32" s="293"/>
      <c r="Y32" s="293"/>
      <c r="Z32" s="293"/>
      <c r="AA32" s="293"/>
      <c r="AB32" s="293"/>
      <c r="AC32" s="293"/>
      <c r="AD32" s="293"/>
      <c r="AE32" s="293"/>
      <c r="AF32" s="293"/>
      <c r="AG32" s="293"/>
      <c r="AH32" s="293"/>
      <c r="AI32" s="293"/>
      <c r="AJ32" s="293"/>
      <c r="AK32" s="293"/>
      <c r="AL32" s="293"/>
      <c r="AM32" s="293"/>
      <c r="AN32" s="293"/>
      <c r="AO32" s="293"/>
      <c r="AP32" s="293">
        <f>AP30+AP31</f>
        <v>0</v>
      </c>
      <c r="AQ32" s="293"/>
      <c r="AR32" s="293"/>
      <c r="AS32" s="293"/>
      <c r="AT32" s="293"/>
      <c r="AU32" s="293"/>
      <c r="AV32" s="293"/>
      <c r="AW32" s="293"/>
      <c r="AX32" s="293"/>
      <c r="AY32" s="293"/>
      <c r="AZ32" s="293"/>
      <c r="BA32" s="293"/>
      <c r="BB32" s="293"/>
      <c r="BC32" s="293"/>
      <c r="BD32" s="293"/>
      <c r="BE32" s="293"/>
      <c r="BF32" s="293"/>
      <c r="BG32" s="293"/>
      <c r="BH32" s="293"/>
      <c r="BI32" s="60"/>
    </row>
    <row r="33" spans="1:61">
      <c r="A33" s="60" t="s">
        <v>147</v>
      </c>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row>
    <row r="34" spans="1:61">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row>
    <row r="35" spans="1:61">
      <c r="A35" s="60" t="s">
        <v>145</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310">
        <f>AT1</f>
        <v>0</v>
      </c>
      <c r="AB35" s="310"/>
      <c r="AC35" s="310"/>
      <c r="AD35" s="310"/>
      <c r="AE35" s="61" t="s">
        <v>15</v>
      </c>
      <c r="AF35" s="310">
        <f>AY1</f>
        <v>0</v>
      </c>
      <c r="AG35" s="310"/>
      <c r="AH35" s="310"/>
      <c r="AI35" s="310"/>
      <c r="AJ35" s="310"/>
      <c r="AK35" s="310"/>
      <c r="AL35" s="310"/>
      <c r="AM35" s="310"/>
      <c r="AN35" s="310"/>
      <c r="AO35" s="310"/>
      <c r="AP35" s="60"/>
      <c r="AQ35" s="60"/>
      <c r="AR35" s="60"/>
      <c r="AS35" s="60"/>
      <c r="AT35" s="315"/>
      <c r="AU35" s="315"/>
      <c r="AV35" s="315"/>
      <c r="AW35" s="315"/>
      <c r="AX35" s="60"/>
      <c r="AY35" s="315"/>
      <c r="AZ35" s="315"/>
      <c r="BA35" s="315"/>
      <c r="BB35" s="315"/>
      <c r="BC35" s="315"/>
      <c r="BD35" s="315"/>
      <c r="BE35" s="315"/>
      <c r="BF35" s="315"/>
      <c r="BG35" s="315"/>
      <c r="BH35" s="315"/>
      <c r="BI35" s="60"/>
    </row>
    <row r="36" spans="1:61" ht="13.5" customHeight="1">
      <c r="A36" s="60"/>
      <c r="B36" s="62" t="s">
        <v>146</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0"/>
      <c r="AQ36" s="60"/>
      <c r="AR36" s="60"/>
      <c r="AS36" s="60"/>
      <c r="AT36" s="60"/>
      <c r="AU36" s="60"/>
      <c r="AV36" s="60"/>
      <c r="AW36" s="60"/>
      <c r="AX36" s="60"/>
      <c r="AY36" s="60"/>
      <c r="AZ36" s="60"/>
      <c r="BA36" s="60"/>
      <c r="BB36" s="60"/>
      <c r="BC36" s="60"/>
      <c r="BD36" s="60"/>
      <c r="BE36" s="60"/>
      <c r="BF36" s="60"/>
      <c r="BG36" s="60"/>
      <c r="BH36" s="60"/>
      <c r="BI36" s="60"/>
    </row>
    <row r="37" spans="1:61" ht="24.75" customHeight="1">
      <c r="A37" s="307" t="s">
        <v>0</v>
      </c>
      <c r="B37" s="307"/>
      <c r="C37" s="317" t="s">
        <v>83</v>
      </c>
      <c r="D37" s="318"/>
      <c r="E37" s="307" t="s">
        <v>54</v>
      </c>
      <c r="F37" s="307"/>
      <c r="G37" s="307"/>
      <c r="H37" s="307"/>
      <c r="I37" s="307"/>
      <c r="J37" s="307"/>
      <c r="K37" s="307" t="s">
        <v>22</v>
      </c>
      <c r="L37" s="307"/>
      <c r="M37" s="307"/>
      <c r="N37" s="307"/>
      <c r="O37" s="307"/>
      <c r="P37" s="307"/>
      <c r="Q37" s="308" t="s">
        <v>55</v>
      </c>
      <c r="R37" s="307"/>
      <c r="S37" s="307"/>
      <c r="T37" s="307"/>
      <c r="U37" s="307"/>
      <c r="V37" s="307"/>
      <c r="W37" s="309" t="s">
        <v>62</v>
      </c>
      <c r="X37" s="307"/>
      <c r="Y37" s="307"/>
      <c r="Z37" s="307"/>
      <c r="AA37" s="307"/>
      <c r="AB37" s="307"/>
      <c r="AC37" s="307"/>
      <c r="AD37" s="307"/>
      <c r="AE37" s="307"/>
      <c r="AF37" s="307"/>
      <c r="AG37" s="307"/>
      <c r="AH37" s="307"/>
      <c r="AI37" s="307"/>
      <c r="AJ37" s="307"/>
      <c r="AK37" s="307"/>
      <c r="AL37" s="307"/>
      <c r="AM37" s="307"/>
      <c r="AN37" s="307"/>
      <c r="AO37" s="307"/>
      <c r="AP37" s="60"/>
      <c r="AQ37" s="60"/>
      <c r="AR37" s="60"/>
      <c r="AS37" s="60"/>
      <c r="AT37" s="60"/>
      <c r="AU37" s="60"/>
      <c r="AV37" s="60"/>
      <c r="AW37" s="60"/>
      <c r="AX37" s="60"/>
      <c r="AY37" s="60"/>
      <c r="AZ37" s="60"/>
      <c r="BA37" s="60"/>
      <c r="BB37" s="60"/>
      <c r="BC37" s="60"/>
      <c r="BD37" s="60"/>
      <c r="BE37" s="60"/>
      <c r="BF37" s="60"/>
      <c r="BG37" s="60"/>
      <c r="BH37" s="60"/>
      <c r="BI37" s="60"/>
    </row>
    <row r="38" spans="1:61" ht="16.5" customHeight="1">
      <c r="A38" s="304" t="s">
        <v>56</v>
      </c>
      <c r="B38" s="304"/>
      <c r="C38" s="323">
        <v>6</v>
      </c>
      <c r="D38" s="324"/>
      <c r="E38" s="304" t="s">
        <v>137</v>
      </c>
      <c r="F38" s="304"/>
      <c r="G38" s="304"/>
      <c r="H38" s="304"/>
      <c r="I38" s="304"/>
      <c r="J38" s="304"/>
      <c r="K38" s="304" t="s">
        <v>63</v>
      </c>
      <c r="L38" s="304"/>
      <c r="M38" s="304"/>
      <c r="N38" s="304"/>
      <c r="O38" s="304"/>
      <c r="P38" s="304"/>
      <c r="Q38" s="304" t="s">
        <v>21</v>
      </c>
      <c r="R38" s="304"/>
      <c r="S38" s="304"/>
      <c r="T38" s="304"/>
      <c r="U38" s="304"/>
      <c r="V38" s="304"/>
      <c r="W38" s="305">
        <v>5000</v>
      </c>
      <c r="X38" s="303"/>
      <c r="Y38" s="303"/>
      <c r="Z38" s="303"/>
      <c r="AA38" s="54" t="s">
        <v>65</v>
      </c>
      <c r="AB38" s="54" t="s">
        <v>66</v>
      </c>
      <c r="AC38" s="302">
        <v>12</v>
      </c>
      <c r="AD38" s="302"/>
      <c r="AE38" s="54" t="s">
        <v>67</v>
      </c>
      <c r="AF38" s="54" t="s">
        <v>66</v>
      </c>
      <c r="AG38" s="302">
        <v>2</v>
      </c>
      <c r="AH38" s="302"/>
      <c r="AI38" s="54" t="s">
        <v>49</v>
      </c>
      <c r="AJ38" s="54" t="s">
        <v>68</v>
      </c>
      <c r="AK38" s="303">
        <f t="shared" ref="AK38:AK40" si="6">IF(W38="","",IF(AND(OR(Q38="基本給",Q38="手当"),W38&gt;40000),"NG",IF(AND(OR(Q38="基本給",Q38="手当"),W38&lt;=4999),"NG",W38*AC38*AG38)))</f>
        <v>120000</v>
      </c>
      <c r="AL38" s="303"/>
      <c r="AM38" s="303"/>
      <c r="AN38" s="303"/>
      <c r="AO38" s="55" t="s">
        <v>65</v>
      </c>
      <c r="AP38" s="60"/>
      <c r="AQ38" s="60"/>
      <c r="AR38" s="60"/>
      <c r="AS38" s="60"/>
      <c r="AT38" s="60"/>
      <c r="AU38" s="60"/>
      <c r="AV38" s="60"/>
      <c r="AW38" s="60"/>
      <c r="AX38" s="60"/>
      <c r="AY38" s="60"/>
      <c r="AZ38" s="60"/>
      <c r="BA38" s="60"/>
      <c r="BB38" s="60"/>
      <c r="BC38" s="60"/>
      <c r="BD38" s="60"/>
      <c r="BE38" s="60"/>
      <c r="BF38" s="60"/>
      <c r="BG38" s="60"/>
      <c r="BH38" s="60"/>
      <c r="BI38" s="60"/>
    </row>
    <row r="39" spans="1:61" ht="16.5" customHeight="1">
      <c r="A39" s="304" t="s">
        <v>57</v>
      </c>
      <c r="B39" s="304"/>
      <c r="C39" s="323">
        <v>5</v>
      </c>
      <c r="D39" s="324"/>
      <c r="E39" s="304" t="s">
        <v>138</v>
      </c>
      <c r="F39" s="304"/>
      <c r="G39" s="304"/>
      <c r="H39" s="304"/>
      <c r="I39" s="304"/>
      <c r="J39" s="304"/>
      <c r="K39" s="304" t="s">
        <v>70</v>
      </c>
      <c r="L39" s="304"/>
      <c r="M39" s="304"/>
      <c r="N39" s="304"/>
      <c r="O39" s="304"/>
      <c r="P39" s="304"/>
      <c r="Q39" s="304" t="s">
        <v>64</v>
      </c>
      <c r="R39" s="304"/>
      <c r="S39" s="304"/>
      <c r="T39" s="304"/>
      <c r="U39" s="304"/>
      <c r="V39" s="304"/>
      <c r="W39" s="305">
        <v>5000</v>
      </c>
      <c r="X39" s="303"/>
      <c r="Y39" s="303"/>
      <c r="Z39" s="303"/>
      <c r="AA39" s="54" t="s">
        <v>65</v>
      </c>
      <c r="AB39" s="54" t="s">
        <v>127</v>
      </c>
      <c r="AC39" s="302">
        <v>12</v>
      </c>
      <c r="AD39" s="302"/>
      <c r="AE39" s="54" t="s">
        <v>67</v>
      </c>
      <c r="AF39" s="54" t="s">
        <v>130</v>
      </c>
      <c r="AG39" s="302">
        <v>1</v>
      </c>
      <c r="AH39" s="302"/>
      <c r="AI39" s="54" t="s">
        <v>49</v>
      </c>
      <c r="AJ39" s="54" t="s">
        <v>139</v>
      </c>
      <c r="AK39" s="303">
        <f t="shared" si="6"/>
        <v>60000</v>
      </c>
      <c r="AL39" s="303"/>
      <c r="AM39" s="303"/>
      <c r="AN39" s="303"/>
      <c r="AO39" s="55" t="s">
        <v>65</v>
      </c>
      <c r="AP39" s="60"/>
      <c r="AQ39" s="60"/>
      <c r="AR39" s="60"/>
      <c r="AS39" s="60"/>
      <c r="AT39" s="60"/>
      <c r="AU39" s="60"/>
      <c r="AV39" s="60"/>
      <c r="AW39" s="60"/>
      <c r="AX39" s="60"/>
      <c r="AY39" s="60"/>
      <c r="AZ39" s="60"/>
      <c r="BA39" s="60"/>
      <c r="BB39" s="60"/>
      <c r="BC39" s="60"/>
      <c r="BD39" s="60"/>
      <c r="BE39" s="60"/>
      <c r="BF39" s="60"/>
      <c r="BG39" s="60"/>
      <c r="BH39" s="60"/>
      <c r="BI39" s="60"/>
    </row>
    <row r="40" spans="1:61" ht="16.5" customHeight="1">
      <c r="A40" s="304" t="s">
        <v>58</v>
      </c>
      <c r="B40" s="304"/>
      <c r="C40" s="323">
        <v>4</v>
      </c>
      <c r="D40" s="324"/>
      <c r="E40" s="304" t="s">
        <v>69</v>
      </c>
      <c r="F40" s="304"/>
      <c r="G40" s="304"/>
      <c r="H40" s="304"/>
      <c r="I40" s="304"/>
      <c r="J40" s="304"/>
      <c r="K40" s="304" t="s">
        <v>37</v>
      </c>
      <c r="L40" s="304"/>
      <c r="M40" s="304"/>
      <c r="N40" s="304"/>
      <c r="O40" s="304"/>
      <c r="P40" s="304"/>
      <c r="Q40" s="304" t="s">
        <v>21</v>
      </c>
      <c r="R40" s="304"/>
      <c r="S40" s="304"/>
      <c r="T40" s="304"/>
      <c r="U40" s="304"/>
      <c r="V40" s="304"/>
      <c r="W40" s="305">
        <v>5000</v>
      </c>
      <c r="X40" s="303"/>
      <c r="Y40" s="303"/>
      <c r="Z40" s="303"/>
      <c r="AA40" s="54" t="s">
        <v>65</v>
      </c>
      <c r="AB40" s="54" t="s">
        <v>127</v>
      </c>
      <c r="AC40" s="302">
        <v>12</v>
      </c>
      <c r="AD40" s="302"/>
      <c r="AE40" s="54" t="s">
        <v>67</v>
      </c>
      <c r="AF40" s="54" t="s">
        <v>128</v>
      </c>
      <c r="AG40" s="302">
        <v>1</v>
      </c>
      <c r="AH40" s="302"/>
      <c r="AI40" s="54" t="s">
        <v>49</v>
      </c>
      <c r="AJ40" s="54" t="s">
        <v>129</v>
      </c>
      <c r="AK40" s="303">
        <f t="shared" si="6"/>
        <v>60000</v>
      </c>
      <c r="AL40" s="303"/>
      <c r="AM40" s="303"/>
      <c r="AN40" s="303"/>
      <c r="AO40" s="55" t="s">
        <v>65</v>
      </c>
      <c r="AP40" s="60"/>
      <c r="AQ40" s="60"/>
      <c r="AR40" s="60"/>
      <c r="AS40" s="60"/>
      <c r="AT40" s="60"/>
      <c r="AU40" s="60"/>
      <c r="AV40" s="60"/>
      <c r="AW40" s="60"/>
      <c r="AX40" s="60"/>
      <c r="AY40" s="60"/>
      <c r="AZ40" s="60"/>
      <c r="BA40" s="60"/>
      <c r="BB40" s="60"/>
      <c r="BC40" s="60"/>
      <c r="BD40" s="60"/>
      <c r="BE40" s="60"/>
      <c r="BF40" s="60"/>
      <c r="BG40" s="60"/>
      <c r="BH40" s="60"/>
      <c r="BI40" s="60"/>
    </row>
    <row r="41" spans="1:61" ht="16.5" customHeight="1">
      <c r="A41" s="301">
        <v>1</v>
      </c>
      <c r="B41" s="301"/>
      <c r="C41" s="299"/>
      <c r="D41" s="300"/>
      <c r="E41" s="290"/>
      <c r="F41" s="290"/>
      <c r="G41" s="290"/>
      <c r="H41" s="290"/>
      <c r="I41" s="290"/>
      <c r="J41" s="290"/>
      <c r="K41" s="290"/>
      <c r="L41" s="290"/>
      <c r="M41" s="290"/>
      <c r="N41" s="290"/>
      <c r="O41" s="290"/>
      <c r="P41" s="290"/>
      <c r="Q41" s="290"/>
      <c r="R41" s="290"/>
      <c r="S41" s="290"/>
      <c r="T41" s="290"/>
      <c r="U41" s="290"/>
      <c r="V41" s="290"/>
      <c r="W41" s="291"/>
      <c r="X41" s="292"/>
      <c r="Y41" s="292"/>
      <c r="Z41" s="292"/>
      <c r="AA41" s="59" t="s">
        <v>65</v>
      </c>
      <c r="AB41" s="59" t="s">
        <v>127</v>
      </c>
      <c r="AC41" s="218"/>
      <c r="AD41" s="218"/>
      <c r="AE41" s="59" t="s">
        <v>133</v>
      </c>
      <c r="AF41" s="59" t="s">
        <v>127</v>
      </c>
      <c r="AG41" s="218"/>
      <c r="AH41" s="218"/>
      <c r="AI41" s="59" t="s">
        <v>49</v>
      </c>
      <c r="AJ41" s="59" t="s">
        <v>129</v>
      </c>
      <c r="AK41" s="298" t="str">
        <f t="shared" ref="AK41:AK42" si="7">IF(W41="","",IF(AND(OR(Q41="基本給",Q41="手当"),W41&gt;40000),"NG",IF(AND(OR(Q41="基本給",Q41="手当"),W41&lt;=4999),"NG",W41*AC41*AG41)))</f>
        <v/>
      </c>
      <c r="AL41" s="298"/>
      <c r="AM41" s="298"/>
      <c r="AN41" s="298"/>
      <c r="AO41" s="57" t="s">
        <v>65</v>
      </c>
      <c r="AP41" s="60"/>
      <c r="AQ41" s="60"/>
      <c r="AR41" s="60"/>
      <c r="AS41" s="60"/>
      <c r="AT41" s="60"/>
      <c r="AU41" s="60"/>
      <c r="AV41" s="60"/>
      <c r="AW41" s="60"/>
      <c r="AX41" s="60"/>
      <c r="AY41" s="60"/>
      <c r="AZ41" s="60"/>
      <c r="BA41" s="60"/>
      <c r="BB41" s="60"/>
      <c r="BC41" s="60"/>
      <c r="BD41" s="60"/>
      <c r="BE41" s="60"/>
      <c r="BF41" s="60"/>
      <c r="BG41" s="60"/>
      <c r="BH41" s="60"/>
      <c r="BI41" s="60"/>
    </row>
    <row r="42" spans="1:61" ht="16.5" customHeight="1">
      <c r="A42" s="301">
        <v>2</v>
      </c>
      <c r="B42" s="301"/>
      <c r="C42" s="299"/>
      <c r="D42" s="300"/>
      <c r="E42" s="290"/>
      <c r="F42" s="290"/>
      <c r="G42" s="290"/>
      <c r="H42" s="290"/>
      <c r="I42" s="290"/>
      <c r="J42" s="290"/>
      <c r="K42" s="290"/>
      <c r="L42" s="290"/>
      <c r="M42" s="290"/>
      <c r="N42" s="290"/>
      <c r="O42" s="290"/>
      <c r="P42" s="290"/>
      <c r="Q42" s="290"/>
      <c r="R42" s="290"/>
      <c r="S42" s="290"/>
      <c r="T42" s="290"/>
      <c r="U42" s="290"/>
      <c r="V42" s="290"/>
      <c r="W42" s="291"/>
      <c r="X42" s="292"/>
      <c r="Y42" s="292"/>
      <c r="Z42" s="292"/>
      <c r="AA42" s="59" t="s">
        <v>65</v>
      </c>
      <c r="AB42" s="59" t="s">
        <v>132</v>
      </c>
      <c r="AC42" s="218"/>
      <c r="AD42" s="218"/>
      <c r="AE42" s="59" t="s">
        <v>136</v>
      </c>
      <c r="AF42" s="59" t="s">
        <v>140</v>
      </c>
      <c r="AG42" s="218"/>
      <c r="AH42" s="218"/>
      <c r="AI42" s="59" t="s">
        <v>49</v>
      </c>
      <c r="AJ42" s="59" t="s">
        <v>131</v>
      </c>
      <c r="AK42" s="298" t="str">
        <f t="shared" si="7"/>
        <v/>
      </c>
      <c r="AL42" s="298"/>
      <c r="AM42" s="298"/>
      <c r="AN42" s="298"/>
      <c r="AO42" s="57" t="s">
        <v>65</v>
      </c>
      <c r="AP42" s="60"/>
      <c r="AQ42" s="60"/>
      <c r="AR42" s="60"/>
      <c r="AS42" s="60"/>
      <c r="AT42" s="60"/>
      <c r="AU42" s="60"/>
      <c r="AV42" s="60"/>
      <c r="AW42" s="60"/>
      <c r="AX42" s="60"/>
      <c r="AY42" s="60"/>
      <c r="AZ42" s="60"/>
      <c r="BA42" s="60"/>
      <c r="BB42" s="60"/>
      <c r="BC42" s="60"/>
      <c r="BD42" s="60"/>
      <c r="BE42" s="60"/>
      <c r="BF42" s="60"/>
      <c r="BG42" s="60"/>
      <c r="BH42" s="60"/>
      <c r="BI42" s="60"/>
    </row>
    <row r="43" spans="1:61" ht="16.5" customHeight="1">
      <c r="A43" s="301">
        <v>3</v>
      </c>
      <c r="B43" s="301"/>
      <c r="C43" s="299"/>
      <c r="D43" s="300"/>
      <c r="E43" s="290"/>
      <c r="F43" s="290"/>
      <c r="G43" s="290"/>
      <c r="H43" s="290"/>
      <c r="I43" s="290"/>
      <c r="J43" s="290"/>
      <c r="K43" s="290"/>
      <c r="L43" s="290"/>
      <c r="M43" s="290"/>
      <c r="N43" s="290"/>
      <c r="O43" s="290"/>
      <c r="P43" s="290"/>
      <c r="Q43" s="290"/>
      <c r="R43" s="290"/>
      <c r="S43" s="290"/>
      <c r="T43" s="290"/>
      <c r="U43" s="290"/>
      <c r="V43" s="290"/>
      <c r="W43" s="291"/>
      <c r="X43" s="292"/>
      <c r="Y43" s="292"/>
      <c r="Z43" s="292"/>
      <c r="AA43" s="59" t="s">
        <v>65</v>
      </c>
      <c r="AB43" s="59" t="s">
        <v>128</v>
      </c>
      <c r="AC43" s="218"/>
      <c r="AD43" s="218"/>
      <c r="AE43" s="59" t="s">
        <v>25</v>
      </c>
      <c r="AF43" s="59" t="s">
        <v>127</v>
      </c>
      <c r="AG43" s="218"/>
      <c r="AH43" s="218"/>
      <c r="AI43" s="59" t="s">
        <v>49</v>
      </c>
      <c r="AJ43" s="59" t="s">
        <v>129</v>
      </c>
      <c r="AK43" s="298" t="str">
        <f t="shared" ref="AK43:AK60" si="8">IF(W43="","",IF(AND(OR(Q43="基本給",Q43="手当"),W43&gt;40000),"NG",IF(AND(OR(Q43="基本給",Q43="手当"),W43&lt;=4999),"NG",W43*AC43*AG43)))</f>
        <v/>
      </c>
      <c r="AL43" s="298"/>
      <c r="AM43" s="298"/>
      <c r="AN43" s="298"/>
      <c r="AO43" s="57" t="s">
        <v>65</v>
      </c>
      <c r="AP43" s="60"/>
      <c r="AQ43" s="60"/>
      <c r="AR43" s="60"/>
      <c r="AS43" s="60"/>
      <c r="AT43" s="60"/>
      <c r="AU43" s="60"/>
      <c r="AV43" s="60"/>
      <c r="AW43" s="60"/>
      <c r="AX43" s="60"/>
      <c r="AY43" s="60"/>
      <c r="AZ43" s="60"/>
      <c r="BA43" s="60"/>
      <c r="BB43" s="60"/>
      <c r="BC43" s="60"/>
      <c r="BD43" s="60"/>
      <c r="BE43" s="60"/>
      <c r="BF43" s="60"/>
      <c r="BG43" s="60"/>
      <c r="BH43" s="60"/>
      <c r="BI43" s="60"/>
    </row>
    <row r="44" spans="1:61" ht="16.5" customHeight="1">
      <c r="A44" s="301">
        <v>4</v>
      </c>
      <c r="B44" s="301"/>
      <c r="C44" s="299"/>
      <c r="D44" s="300"/>
      <c r="E44" s="290"/>
      <c r="F44" s="290"/>
      <c r="G44" s="290"/>
      <c r="H44" s="290"/>
      <c r="I44" s="290"/>
      <c r="J44" s="290"/>
      <c r="K44" s="290"/>
      <c r="L44" s="290"/>
      <c r="M44" s="290"/>
      <c r="N44" s="290"/>
      <c r="O44" s="290"/>
      <c r="P44" s="290"/>
      <c r="Q44" s="290"/>
      <c r="R44" s="290"/>
      <c r="S44" s="290"/>
      <c r="T44" s="290"/>
      <c r="U44" s="290"/>
      <c r="V44" s="290"/>
      <c r="W44" s="291"/>
      <c r="X44" s="292"/>
      <c r="Y44" s="292"/>
      <c r="Z44" s="292"/>
      <c r="AA44" s="59" t="s">
        <v>65</v>
      </c>
      <c r="AB44" s="59" t="s">
        <v>127</v>
      </c>
      <c r="AC44" s="218"/>
      <c r="AD44" s="218"/>
      <c r="AE44" s="59" t="s">
        <v>25</v>
      </c>
      <c r="AF44" s="59" t="s">
        <v>127</v>
      </c>
      <c r="AG44" s="218"/>
      <c r="AH44" s="218"/>
      <c r="AI44" s="59" t="s">
        <v>49</v>
      </c>
      <c r="AJ44" s="59" t="s">
        <v>141</v>
      </c>
      <c r="AK44" s="298" t="str">
        <f t="shared" si="8"/>
        <v/>
      </c>
      <c r="AL44" s="298"/>
      <c r="AM44" s="298"/>
      <c r="AN44" s="298"/>
      <c r="AO44" s="57" t="s">
        <v>65</v>
      </c>
      <c r="AP44" s="60"/>
      <c r="AQ44" s="60"/>
      <c r="AR44" s="60"/>
      <c r="AS44" s="60"/>
      <c r="AT44" s="60"/>
      <c r="AU44" s="60"/>
      <c r="AV44" s="60"/>
      <c r="AW44" s="60"/>
      <c r="AX44" s="60"/>
      <c r="AY44" s="60"/>
      <c r="AZ44" s="60"/>
      <c r="BA44" s="60"/>
      <c r="BB44" s="60"/>
      <c r="BC44" s="60"/>
      <c r="BD44" s="60"/>
      <c r="BE44" s="60"/>
      <c r="BF44" s="60"/>
      <c r="BG44" s="60"/>
      <c r="BH44" s="60"/>
      <c r="BI44" s="60"/>
    </row>
    <row r="45" spans="1:61" ht="16.5" customHeight="1">
      <c r="A45" s="301">
        <v>5</v>
      </c>
      <c r="B45" s="301"/>
      <c r="C45" s="299"/>
      <c r="D45" s="300"/>
      <c r="E45" s="290"/>
      <c r="F45" s="290"/>
      <c r="G45" s="290"/>
      <c r="H45" s="290"/>
      <c r="I45" s="290"/>
      <c r="J45" s="290"/>
      <c r="K45" s="290"/>
      <c r="L45" s="290"/>
      <c r="M45" s="290"/>
      <c r="N45" s="290"/>
      <c r="O45" s="290"/>
      <c r="P45" s="290"/>
      <c r="Q45" s="290"/>
      <c r="R45" s="290"/>
      <c r="S45" s="290"/>
      <c r="T45" s="290"/>
      <c r="U45" s="290"/>
      <c r="V45" s="290"/>
      <c r="W45" s="291"/>
      <c r="X45" s="292"/>
      <c r="Y45" s="292"/>
      <c r="Z45" s="292"/>
      <c r="AA45" s="59" t="s">
        <v>65</v>
      </c>
      <c r="AB45" s="59" t="s">
        <v>132</v>
      </c>
      <c r="AC45" s="218"/>
      <c r="AD45" s="218"/>
      <c r="AE45" s="59" t="s">
        <v>25</v>
      </c>
      <c r="AF45" s="59" t="s">
        <v>132</v>
      </c>
      <c r="AG45" s="218"/>
      <c r="AH45" s="218"/>
      <c r="AI45" s="59" t="s">
        <v>49</v>
      </c>
      <c r="AJ45" s="59" t="s">
        <v>131</v>
      </c>
      <c r="AK45" s="298" t="str">
        <f t="shared" si="8"/>
        <v/>
      </c>
      <c r="AL45" s="298"/>
      <c r="AM45" s="298"/>
      <c r="AN45" s="298"/>
      <c r="AO45" s="57" t="s">
        <v>65</v>
      </c>
      <c r="AP45" s="60"/>
      <c r="AQ45" s="60"/>
      <c r="AR45" s="60"/>
      <c r="AS45" s="60"/>
      <c r="AT45" s="60"/>
      <c r="AU45" s="60"/>
      <c r="AV45" s="60"/>
      <c r="AW45" s="60"/>
      <c r="AX45" s="60"/>
      <c r="AY45" s="60"/>
      <c r="AZ45" s="60"/>
      <c r="BA45" s="60"/>
      <c r="BB45" s="60"/>
      <c r="BC45" s="60"/>
      <c r="BD45" s="60"/>
      <c r="BE45" s="60"/>
      <c r="BF45" s="60"/>
      <c r="BG45" s="60"/>
      <c r="BH45" s="60"/>
      <c r="BI45" s="60"/>
    </row>
    <row r="46" spans="1:61" ht="16.5" customHeight="1">
      <c r="A46" s="301">
        <v>6</v>
      </c>
      <c r="B46" s="301"/>
      <c r="C46" s="299"/>
      <c r="D46" s="300"/>
      <c r="E46" s="290"/>
      <c r="F46" s="290"/>
      <c r="G46" s="290"/>
      <c r="H46" s="290"/>
      <c r="I46" s="290"/>
      <c r="J46" s="290"/>
      <c r="K46" s="290"/>
      <c r="L46" s="290"/>
      <c r="M46" s="290"/>
      <c r="N46" s="290"/>
      <c r="O46" s="290"/>
      <c r="P46" s="290"/>
      <c r="Q46" s="290"/>
      <c r="R46" s="290"/>
      <c r="S46" s="290"/>
      <c r="T46" s="290"/>
      <c r="U46" s="290"/>
      <c r="V46" s="290"/>
      <c r="W46" s="291"/>
      <c r="X46" s="292"/>
      <c r="Y46" s="292"/>
      <c r="Z46" s="292"/>
      <c r="AA46" s="59" t="s">
        <v>65</v>
      </c>
      <c r="AB46" s="59" t="s">
        <v>127</v>
      </c>
      <c r="AC46" s="218"/>
      <c r="AD46" s="218"/>
      <c r="AE46" s="59" t="s">
        <v>25</v>
      </c>
      <c r="AF46" s="59" t="s">
        <v>127</v>
      </c>
      <c r="AG46" s="218"/>
      <c r="AH46" s="218"/>
      <c r="AI46" s="59" t="s">
        <v>49</v>
      </c>
      <c r="AJ46" s="59" t="s">
        <v>129</v>
      </c>
      <c r="AK46" s="298" t="str">
        <f t="shared" si="8"/>
        <v/>
      </c>
      <c r="AL46" s="298"/>
      <c r="AM46" s="298"/>
      <c r="AN46" s="298"/>
      <c r="AO46" s="57" t="s">
        <v>65</v>
      </c>
      <c r="AP46" s="60"/>
      <c r="AQ46" s="60"/>
      <c r="AR46" s="60"/>
      <c r="AS46" s="60"/>
      <c r="AT46" s="60"/>
      <c r="AU46" s="60"/>
      <c r="AV46" s="60"/>
      <c r="AW46" s="60"/>
      <c r="AX46" s="60"/>
      <c r="AY46" s="60"/>
      <c r="AZ46" s="60"/>
      <c r="BA46" s="60"/>
      <c r="BB46" s="60"/>
      <c r="BC46" s="60"/>
      <c r="BD46" s="60"/>
      <c r="BE46" s="60"/>
      <c r="BF46" s="60"/>
      <c r="BG46" s="60"/>
      <c r="BH46" s="60"/>
      <c r="BI46" s="60"/>
    </row>
    <row r="47" spans="1:61" ht="16.5" customHeight="1">
      <c r="A47" s="301">
        <v>7</v>
      </c>
      <c r="B47" s="301"/>
      <c r="C47" s="299"/>
      <c r="D47" s="300"/>
      <c r="E47" s="290"/>
      <c r="F47" s="290"/>
      <c r="G47" s="290"/>
      <c r="H47" s="290"/>
      <c r="I47" s="290"/>
      <c r="J47" s="290"/>
      <c r="K47" s="290"/>
      <c r="L47" s="290"/>
      <c r="M47" s="290"/>
      <c r="N47" s="290"/>
      <c r="O47" s="290"/>
      <c r="P47" s="290"/>
      <c r="Q47" s="290"/>
      <c r="R47" s="290"/>
      <c r="S47" s="290"/>
      <c r="T47" s="290"/>
      <c r="U47" s="290"/>
      <c r="V47" s="290"/>
      <c r="W47" s="291"/>
      <c r="X47" s="292"/>
      <c r="Y47" s="292"/>
      <c r="Z47" s="292"/>
      <c r="AA47" s="59" t="s">
        <v>65</v>
      </c>
      <c r="AB47" s="59" t="s">
        <v>127</v>
      </c>
      <c r="AC47" s="218"/>
      <c r="AD47" s="218"/>
      <c r="AE47" s="59" t="s">
        <v>25</v>
      </c>
      <c r="AF47" s="59" t="s">
        <v>127</v>
      </c>
      <c r="AG47" s="218"/>
      <c r="AH47" s="218"/>
      <c r="AI47" s="59" t="s">
        <v>49</v>
      </c>
      <c r="AJ47" s="59" t="s">
        <v>129</v>
      </c>
      <c r="AK47" s="298" t="str">
        <f t="shared" si="8"/>
        <v/>
      </c>
      <c r="AL47" s="298"/>
      <c r="AM47" s="298"/>
      <c r="AN47" s="298"/>
      <c r="AO47" s="57" t="s">
        <v>65</v>
      </c>
      <c r="AP47" s="60"/>
      <c r="AQ47" s="60"/>
      <c r="AR47" s="60"/>
      <c r="AS47" s="60"/>
      <c r="AT47" s="60"/>
      <c r="AU47" s="60"/>
      <c r="AV47" s="60"/>
      <c r="AW47" s="60"/>
      <c r="AX47" s="60"/>
      <c r="AY47" s="60"/>
      <c r="AZ47" s="60"/>
      <c r="BA47" s="60"/>
      <c r="BB47" s="60"/>
      <c r="BC47" s="60"/>
      <c r="BD47" s="60"/>
      <c r="BE47" s="60"/>
      <c r="BF47" s="60"/>
      <c r="BG47" s="60"/>
      <c r="BH47" s="60"/>
      <c r="BI47" s="60"/>
    </row>
    <row r="48" spans="1:61" ht="16.5" customHeight="1">
      <c r="A48" s="301">
        <v>8</v>
      </c>
      <c r="B48" s="301"/>
      <c r="C48" s="299"/>
      <c r="D48" s="300"/>
      <c r="E48" s="290"/>
      <c r="F48" s="290"/>
      <c r="G48" s="290"/>
      <c r="H48" s="290"/>
      <c r="I48" s="290"/>
      <c r="J48" s="290"/>
      <c r="K48" s="290"/>
      <c r="L48" s="290"/>
      <c r="M48" s="290"/>
      <c r="N48" s="290"/>
      <c r="O48" s="290"/>
      <c r="P48" s="290"/>
      <c r="Q48" s="290"/>
      <c r="R48" s="290"/>
      <c r="S48" s="290"/>
      <c r="T48" s="290"/>
      <c r="U48" s="290"/>
      <c r="V48" s="290"/>
      <c r="W48" s="291"/>
      <c r="X48" s="292"/>
      <c r="Y48" s="292"/>
      <c r="Z48" s="292"/>
      <c r="AA48" s="59" t="s">
        <v>65</v>
      </c>
      <c r="AB48" s="59" t="s">
        <v>127</v>
      </c>
      <c r="AC48" s="218"/>
      <c r="AD48" s="218"/>
      <c r="AE48" s="59" t="s">
        <v>25</v>
      </c>
      <c r="AF48" s="59" t="s">
        <v>127</v>
      </c>
      <c r="AG48" s="218"/>
      <c r="AH48" s="218"/>
      <c r="AI48" s="59" t="s">
        <v>49</v>
      </c>
      <c r="AJ48" s="59" t="s">
        <v>131</v>
      </c>
      <c r="AK48" s="298" t="str">
        <f t="shared" si="8"/>
        <v/>
      </c>
      <c r="AL48" s="298"/>
      <c r="AM48" s="298"/>
      <c r="AN48" s="298"/>
      <c r="AO48" s="57" t="s">
        <v>65</v>
      </c>
      <c r="AP48" s="60"/>
      <c r="AQ48" s="60"/>
      <c r="AR48" s="60"/>
      <c r="AS48" s="60"/>
      <c r="AT48" s="60"/>
      <c r="AU48" s="60"/>
      <c r="AV48" s="60"/>
      <c r="AW48" s="60"/>
      <c r="AX48" s="60"/>
      <c r="AY48" s="60"/>
      <c r="AZ48" s="60"/>
      <c r="BA48" s="60"/>
      <c r="BB48" s="60"/>
      <c r="BC48" s="60"/>
      <c r="BD48" s="60"/>
      <c r="BE48" s="60"/>
      <c r="BF48" s="60"/>
      <c r="BG48" s="60"/>
      <c r="BH48" s="60"/>
      <c r="BI48" s="60"/>
    </row>
    <row r="49" spans="1:61" ht="16.5" customHeight="1">
      <c r="A49" s="301">
        <v>9</v>
      </c>
      <c r="B49" s="301"/>
      <c r="C49" s="299"/>
      <c r="D49" s="300"/>
      <c r="E49" s="290"/>
      <c r="F49" s="290"/>
      <c r="G49" s="290"/>
      <c r="H49" s="290"/>
      <c r="I49" s="290"/>
      <c r="J49" s="290"/>
      <c r="K49" s="290"/>
      <c r="L49" s="290"/>
      <c r="M49" s="290"/>
      <c r="N49" s="290"/>
      <c r="O49" s="290"/>
      <c r="P49" s="290"/>
      <c r="Q49" s="290"/>
      <c r="R49" s="290"/>
      <c r="S49" s="290"/>
      <c r="T49" s="290"/>
      <c r="U49" s="290"/>
      <c r="V49" s="290"/>
      <c r="W49" s="291"/>
      <c r="X49" s="292"/>
      <c r="Y49" s="292"/>
      <c r="Z49" s="292"/>
      <c r="AA49" s="59" t="s">
        <v>65</v>
      </c>
      <c r="AB49" s="59" t="s">
        <v>127</v>
      </c>
      <c r="AC49" s="218"/>
      <c r="AD49" s="218"/>
      <c r="AE49" s="59" t="s">
        <v>25</v>
      </c>
      <c r="AF49" s="59" t="s">
        <v>127</v>
      </c>
      <c r="AG49" s="218"/>
      <c r="AH49" s="218"/>
      <c r="AI49" s="59" t="s">
        <v>49</v>
      </c>
      <c r="AJ49" s="59" t="s">
        <v>129</v>
      </c>
      <c r="AK49" s="298" t="str">
        <f t="shared" si="8"/>
        <v/>
      </c>
      <c r="AL49" s="298"/>
      <c r="AM49" s="298"/>
      <c r="AN49" s="298"/>
      <c r="AO49" s="57" t="s">
        <v>65</v>
      </c>
      <c r="AP49" s="60"/>
      <c r="AQ49" s="60"/>
      <c r="AR49" s="60"/>
      <c r="AS49" s="60"/>
      <c r="AT49" s="60"/>
      <c r="AU49" s="60"/>
      <c r="AV49" s="60"/>
      <c r="AW49" s="60"/>
      <c r="AX49" s="60"/>
      <c r="AY49" s="60"/>
      <c r="AZ49" s="60"/>
      <c r="BA49" s="60"/>
      <c r="BB49" s="60"/>
      <c r="BC49" s="60"/>
      <c r="BD49" s="60"/>
      <c r="BE49" s="60"/>
      <c r="BF49" s="60"/>
      <c r="BG49" s="60"/>
      <c r="BH49" s="60"/>
      <c r="BI49" s="60"/>
    </row>
    <row r="50" spans="1:61" ht="16.5" customHeight="1">
      <c r="A50" s="301">
        <v>10</v>
      </c>
      <c r="B50" s="301"/>
      <c r="C50" s="299"/>
      <c r="D50" s="300"/>
      <c r="E50" s="290"/>
      <c r="F50" s="290"/>
      <c r="G50" s="290"/>
      <c r="H50" s="290"/>
      <c r="I50" s="290"/>
      <c r="J50" s="290"/>
      <c r="K50" s="290"/>
      <c r="L50" s="290"/>
      <c r="M50" s="290"/>
      <c r="N50" s="290"/>
      <c r="O50" s="290"/>
      <c r="P50" s="290"/>
      <c r="Q50" s="290"/>
      <c r="R50" s="290"/>
      <c r="S50" s="290"/>
      <c r="T50" s="290"/>
      <c r="U50" s="290"/>
      <c r="V50" s="290"/>
      <c r="W50" s="291"/>
      <c r="X50" s="292"/>
      <c r="Y50" s="292"/>
      <c r="Z50" s="292"/>
      <c r="AA50" s="59" t="s">
        <v>65</v>
      </c>
      <c r="AB50" s="59" t="s">
        <v>127</v>
      </c>
      <c r="AC50" s="218"/>
      <c r="AD50" s="218"/>
      <c r="AE50" s="59" t="s">
        <v>25</v>
      </c>
      <c r="AF50" s="59" t="s">
        <v>127</v>
      </c>
      <c r="AG50" s="218"/>
      <c r="AH50" s="218"/>
      <c r="AI50" s="59" t="s">
        <v>49</v>
      </c>
      <c r="AJ50" s="59" t="s">
        <v>131</v>
      </c>
      <c r="AK50" s="298" t="str">
        <f t="shared" si="8"/>
        <v/>
      </c>
      <c r="AL50" s="298"/>
      <c r="AM50" s="298"/>
      <c r="AN50" s="298"/>
      <c r="AO50" s="57" t="s">
        <v>65</v>
      </c>
      <c r="AP50" s="60"/>
      <c r="AQ50" s="60"/>
      <c r="AR50" s="60"/>
      <c r="AS50" s="60"/>
      <c r="AT50" s="60"/>
      <c r="AU50" s="60"/>
      <c r="AV50" s="60"/>
      <c r="AW50" s="60"/>
      <c r="AX50" s="60"/>
      <c r="AY50" s="60"/>
      <c r="AZ50" s="60"/>
      <c r="BA50" s="60"/>
      <c r="BB50" s="60"/>
      <c r="BC50" s="60"/>
      <c r="BD50" s="60"/>
      <c r="BE50" s="60"/>
      <c r="BF50" s="60"/>
      <c r="BG50" s="60"/>
      <c r="BH50" s="60"/>
      <c r="BI50" s="60"/>
    </row>
    <row r="51" spans="1:61" ht="16.5" customHeight="1">
      <c r="A51" s="288">
        <v>11</v>
      </c>
      <c r="B51" s="289"/>
      <c r="C51" s="299"/>
      <c r="D51" s="300"/>
      <c r="E51" s="290"/>
      <c r="F51" s="290"/>
      <c r="G51" s="290"/>
      <c r="H51" s="290"/>
      <c r="I51" s="290"/>
      <c r="J51" s="290"/>
      <c r="K51" s="290"/>
      <c r="L51" s="290"/>
      <c r="M51" s="290"/>
      <c r="N51" s="290"/>
      <c r="O51" s="290"/>
      <c r="P51" s="290"/>
      <c r="Q51" s="290"/>
      <c r="R51" s="290"/>
      <c r="S51" s="290"/>
      <c r="T51" s="290"/>
      <c r="U51" s="290"/>
      <c r="V51" s="290"/>
      <c r="W51" s="291"/>
      <c r="X51" s="292"/>
      <c r="Y51" s="292"/>
      <c r="Z51" s="292"/>
      <c r="AA51" s="59" t="s">
        <v>65</v>
      </c>
      <c r="AB51" s="59" t="s">
        <v>127</v>
      </c>
      <c r="AC51" s="218"/>
      <c r="AD51" s="218"/>
      <c r="AE51" s="59" t="s">
        <v>25</v>
      </c>
      <c r="AF51" s="59" t="s">
        <v>127</v>
      </c>
      <c r="AG51" s="218"/>
      <c r="AH51" s="218"/>
      <c r="AI51" s="59" t="s">
        <v>49</v>
      </c>
      <c r="AJ51" s="59" t="s">
        <v>129</v>
      </c>
      <c r="AK51" s="298" t="str">
        <f t="shared" si="8"/>
        <v/>
      </c>
      <c r="AL51" s="298"/>
      <c r="AM51" s="298"/>
      <c r="AN51" s="298"/>
      <c r="AO51" s="57" t="s">
        <v>65</v>
      </c>
      <c r="AP51" s="60"/>
      <c r="AQ51" s="60"/>
      <c r="AR51" s="60"/>
      <c r="AS51" s="60"/>
      <c r="AT51" s="60"/>
      <c r="AU51" s="60"/>
      <c r="AV51" s="60"/>
      <c r="AW51" s="60"/>
      <c r="AX51" s="60"/>
      <c r="AY51" s="60"/>
      <c r="AZ51" s="60"/>
      <c r="BA51" s="60"/>
      <c r="BB51" s="60"/>
      <c r="BC51" s="60"/>
      <c r="BD51" s="60"/>
      <c r="BE51" s="60"/>
      <c r="BF51" s="60"/>
      <c r="BG51" s="60"/>
      <c r="BH51" s="60"/>
      <c r="BI51" s="60"/>
    </row>
    <row r="52" spans="1:61" ht="16.5" customHeight="1">
      <c r="A52" s="288">
        <v>12</v>
      </c>
      <c r="B52" s="289"/>
      <c r="C52" s="299"/>
      <c r="D52" s="300"/>
      <c r="E52" s="290"/>
      <c r="F52" s="290"/>
      <c r="G52" s="290"/>
      <c r="H52" s="290"/>
      <c r="I52" s="290"/>
      <c r="J52" s="290"/>
      <c r="K52" s="290"/>
      <c r="L52" s="290"/>
      <c r="M52" s="290"/>
      <c r="N52" s="290"/>
      <c r="O52" s="290"/>
      <c r="P52" s="290"/>
      <c r="Q52" s="290"/>
      <c r="R52" s="290"/>
      <c r="S52" s="290"/>
      <c r="T52" s="290"/>
      <c r="U52" s="290"/>
      <c r="V52" s="290"/>
      <c r="W52" s="291"/>
      <c r="X52" s="292"/>
      <c r="Y52" s="292"/>
      <c r="Z52" s="292"/>
      <c r="AA52" s="59" t="s">
        <v>65</v>
      </c>
      <c r="AB52" s="59" t="s">
        <v>127</v>
      </c>
      <c r="AC52" s="218"/>
      <c r="AD52" s="218"/>
      <c r="AE52" s="59" t="s">
        <v>25</v>
      </c>
      <c r="AF52" s="59" t="s">
        <v>132</v>
      </c>
      <c r="AG52" s="218"/>
      <c r="AH52" s="218"/>
      <c r="AI52" s="59" t="s">
        <v>49</v>
      </c>
      <c r="AJ52" s="59" t="s">
        <v>131</v>
      </c>
      <c r="AK52" s="298" t="str">
        <f t="shared" si="8"/>
        <v/>
      </c>
      <c r="AL52" s="298"/>
      <c r="AM52" s="298"/>
      <c r="AN52" s="298"/>
      <c r="AO52" s="57" t="s">
        <v>65</v>
      </c>
      <c r="AP52" s="60"/>
      <c r="AQ52" s="60"/>
      <c r="AR52" s="60"/>
      <c r="AS52" s="60"/>
      <c r="AT52" s="60"/>
      <c r="AU52" s="60"/>
      <c r="AV52" s="60"/>
      <c r="AW52" s="60"/>
      <c r="AX52" s="60"/>
      <c r="AY52" s="60"/>
      <c r="AZ52" s="60"/>
      <c r="BA52" s="60"/>
      <c r="BB52" s="60"/>
      <c r="BC52" s="60"/>
      <c r="BD52" s="60"/>
      <c r="BE52" s="60"/>
      <c r="BF52" s="60"/>
      <c r="BG52" s="60"/>
      <c r="BH52" s="60"/>
      <c r="BI52" s="60"/>
    </row>
    <row r="53" spans="1:61" ht="16.5" customHeight="1">
      <c r="A53" s="288">
        <v>13</v>
      </c>
      <c r="B53" s="289"/>
      <c r="C53" s="299"/>
      <c r="D53" s="300"/>
      <c r="E53" s="290"/>
      <c r="F53" s="290"/>
      <c r="G53" s="290"/>
      <c r="H53" s="290"/>
      <c r="I53" s="290"/>
      <c r="J53" s="290"/>
      <c r="K53" s="290"/>
      <c r="L53" s="290"/>
      <c r="M53" s="290"/>
      <c r="N53" s="290"/>
      <c r="O53" s="290"/>
      <c r="P53" s="290"/>
      <c r="Q53" s="290"/>
      <c r="R53" s="290"/>
      <c r="S53" s="290"/>
      <c r="T53" s="290"/>
      <c r="U53" s="290"/>
      <c r="V53" s="290"/>
      <c r="W53" s="291"/>
      <c r="X53" s="292"/>
      <c r="Y53" s="292"/>
      <c r="Z53" s="292"/>
      <c r="AA53" s="59" t="s">
        <v>65</v>
      </c>
      <c r="AB53" s="59" t="s">
        <v>132</v>
      </c>
      <c r="AC53" s="218"/>
      <c r="AD53" s="218"/>
      <c r="AE53" s="59" t="s">
        <v>25</v>
      </c>
      <c r="AF53" s="59" t="s">
        <v>127</v>
      </c>
      <c r="AG53" s="218"/>
      <c r="AH53" s="218"/>
      <c r="AI53" s="59" t="s">
        <v>49</v>
      </c>
      <c r="AJ53" s="59" t="s">
        <v>129</v>
      </c>
      <c r="AK53" s="298" t="str">
        <f t="shared" si="8"/>
        <v/>
      </c>
      <c r="AL53" s="298"/>
      <c r="AM53" s="298"/>
      <c r="AN53" s="298"/>
      <c r="AO53" s="57" t="s">
        <v>65</v>
      </c>
      <c r="AP53" s="60"/>
      <c r="AQ53" s="60"/>
      <c r="AR53" s="60"/>
      <c r="AS53" s="60"/>
      <c r="AT53" s="60"/>
      <c r="AU53" s="60"/>
      <c r="AV53" s="60"/>
      <c r="AW53" s="60"/>
      <c r="AX53" s="60"/>
      <c r="AY53" s="60"/>
      <c r="AZ53" s="60"/>
      <c r="BA53" s="60"/>
      <c r="BB53" s="60"/>
      <c r="BC53" s="60"/>
      <c r="BD53" s="60"/>
      <c r="BE53" s="60"/>
      <c r="BF53" s="60"/>
      <c r="BG53" s="60"/>
      <c r="BH53" s="60"/>
      <c r="BI53" s="60"/>
    </row>
    <row r="54" spans="1:61" ht="16.5" customHeight="1">
      <c r="A54" s="288">
        <v>14</v>
      </c>
      <c r="B54" s="289"/>
      <c r="C54" s="299"/>
      <c r="D54" s="300"/>
      <c r="E54" s="290"/>
      <c r="F54" s="290"/>
      <c r="G54" s="290"/>
      <c r="H54" s="290"/>
      <c r="I54" s="290"/>
      <c r="J54" s="290"/>
      <c r="K54" s="290"/>
      <c r="L54" s="290"/>
      <c r="M54" s="290"/>
      <c r="N54" s="290"/>
      <c r="O54" s="290"/>
      <c r="P54" s="290"/>
      <c r="Q54" s="290"/>
      <c r="R54" s="290"/>
      <c r="S54" s="290"/>
      <c r="T54" s="290"/>
      <c r="U54" s="290"/>
      <c r="V54" s="290"/>
      <c r="W54" s="291"/>
      <c r="X54" s="292"/>
      <c r="Y54" s="292"/>
      <c r="Z54" s="292"/>
      <c r="AA54" s="59" t="s">
        <v>65</v>
      </c>
      <c r="AB54" s="59" t="s">
        <v>127</v>
      </c>
      <c r="AC54" s="218"/>
      <c r="AD54" s="218"/>
      <c r="AE54" s="59" t="s">
        <v>25</v>
      </c>
      <c r="AF54" s="59" t="s">
        <v>127</v>
      </c>
      <c r="AG54" s="218"/>
      <c r="AH54" s="218"/>
      <c r="AI54" s="59" t="s">
        <v>49</v>
      </c>
      <c r="AJ54" s="59" t="s">
        <v>131</v>
      </c>
      <c r="AK54" s="298" t="str">
        <f t="shared" si="8"/>
        <v/>
      </c>
      <c r="AL54" s="298"/>
      <c r="AM54" s="298"/>
      <c r="AN54" s="298"/>
      <c r="AO54" s="57" t="s">
        <v>65</v>
      </c>
      <c r="AP54" s="60"/>
      <c r="AQ54" s="60"/>
      <c r="AR54" s="60"/>
      <c r="AS54" s="60"/>
      <c r="AT54" s="60"/>
      <c r="AU54" s="60"/>
      <c r="AV54" s="60"/>
      <c r="AW54" s="60"/>
      <c r="AX54" s="60"/>
      <c r="AY54" s="60"/>
      <c r="AZ54" s="60"/>
      <c r="BA54" s="60"/>
      <c r="BB54" s="60"/>
      <c r="BC54" s="60"/>
      <c r="BD54" s="60"/>
      <c r="BE54" s="60"/>
      <c r="BF54" s="60"/>
      <c r="BG54" s="60"/>
      <c r="BH54" s="60"/>
      <c r="BI54" s="60"/>
    </row>
    <row r="55" spans="1:61" ht="16.5" customHeight="1">
      <c r="A55" s="288">
        <v>15</v>
      </c>
      <c r="B55" s="289"/>
      <c r="C55" s="299"/>
      <c r="D55" s="300"/>
      <c r="E55" s="290"/>
      <c r="F55" s="290"/>
      <c r="G55" s="290"/>
      <c r="H55" s="290"/>
      <c r="I55" s="290"/>
      <c r="J55" s="290"/>
      <c r="K55" s="290"/>
      <c r="L55" s="290"/>
      <c r="M55" s="290"/>
      <c r="N55" s="290"/>
      <c r="O55" s="290"/>
      <c r="P55" s="290"/>
      <c r="Q55" s="290"/>
      <c r="R55" s="290"/>
      <c r="S55" s="290"/>
      <c r="T55" s="290"/>
      <c r="U55" s="290"/>
      <c r="V55" s="290"/>
      <c r="W55" s="291"/>
      <c r="X55" s="292"/>
      <c r="Y55" s="292"/>
      <c r="Z55" s="292"/>
      <c r="AA55" s="59" t="s">
        <v>65</v>
      </c>
      <c r="AB55" s="59" t="s">
        <v>127</v>
      </c>
      <c r="AC55" s="218"/>
      <c r="AD55" s="218"/>
      <c r="AE55" s="59" t="s">
        <v>25</v>
      </c>
      <c r="AF55" s="59" t="s">
        <v>132</v>
      </c>
      <c r="AG55" s="218"/>
      <c r="AH55" s="218"/>
      <c r="AI55" s="59" t="s">
        <v>49</v>
      </c>
      <c r="AJ55" s="59" t="s">
        <v>131</v>
      </c>
      <c r="AK55" s="298" t="str">
        <f t="shared" si="8"/>
        <v/>
      </c>
      <c r="AL55" s="298"/>
      <c r="AM55" s="298"/>
      <c r="AN55" s="298"/>
      <c r="AO55" s="57" t="s">
        <v>65</v>
      </c>
      <c r="AP55" s="60"/>
      <c r="AQ55" s="60"/>
      <c r="AR55" s="60"/>
      <c r="AS55" s="60"/>
      <c r="AT55" s="60"/>
      <c r="AU55" s="60"/>
      <c r="AV55" s="60"/>
      <c r="AW55" s="60"/>
      <c r="AX55" s="60"/>
      <c r="AY55" s="60"/>
      <c r="AZ55" s="60"/>
      <c r="BA55" s="60"/>
      <c r="BB55" s="60"/>
      <c r="BC55" s="60"/>
      <c r="BD55" s="60"/>
      <c r="BE55" s="60"/>
      <c r="BF55" s="60"/>
      <c r="BG55" s="60"/>
      <c r="BH55" s="60"/>
      <c r="BI55" s="60"/>
    </row>
    <row r="56" spans="1:61" ht="16.5" customHeight="1">
      <c r="A56" s="288">
        <v>16</v>
      </c>
      <c r="B56" s="289"/>
      <c r="C56" s="299"/>
      <c r="D56" s="300"/>
      <c r="E56" s="290"/>
      <c r="F56" s="290"/>
      <c r="G56" s="290"/>
      <c r="H56" s="290"/>
      <c r="I56" s="290"/>
      <c r="J56" s="290"/>
      <c r="K56" s="290"/>
      <c r="L56" s="290"/>
      <c r="M56" s="290"/>
      <c r="N56" s="290"/>
      <c r="O56" s="290"/>
      <c r="P56" s="290"/>
      <c r="Q56" s="290"/>
      <c r="R56" s="290"/>
      <c r="S56" s="290"/>
      <c r="T56" s="290"/>
      <c r="U56" s="290"/>
      <c r="V56" s="290"/>
      <c r="W56" s="291"/>
      <c r="X56" s="292"/>
      <c r="Y56" s="292"/>
      <c r="Z56" s="292"/>
      <c r="AA56" s="59" t="s">
        <v>65</v>
      </c>
      <c r="AB56" s="59" t="s">
        <v>127</v>
      </c>
      <c r="AC56" s="218"/>
      <c r="AD56" s="218"/>
      <c r="AE56" s="59" t="s">
        <v>25</v>
      </c>
      <c r="AF56" s="59" t="s">
        <v>127</v>
      </c>
      <c r="AG56" s="218"/>
      <c r="AH56" s="218"/>
      <c r="AI56" s="59" t="s">
        <v>49</v>
      </c>
      <c r="AJ56" s="59" t="s">
        <v>131</v>
      </c>
      <c r="AK56" s="298" t="str">
        <f t="shared" si="8"/>
        <v/>
      </c>
      <c r="AL56" s="298"/>
      <c r="AM56" s="298"/>
      <c r="AN56" s="298"/>
      <c r="AO56" s="57" t="s">
        <v>65</v>
      </c>
      <c r="AP56" s="60"/>
      <c r="AQ56" s="60"/>
      <c r="AR56" s="60"/>
      <c r="AS56" s="60"/>
      <c r="AT56" s="60"/>
      <c r="AU56" s="60"/>
      <c r="AV56" s="60"/>
      <c r="AW56" s="60"/>
      <c r="AX56" s="60"/>
      <c r="AY56" s="60"/>
      <c r="AZ56" s="60"/>
      <c r="BA56" s="60"/>
      <c r="BB56" s="60"/>
      <c r="BC56" s="60"/>
      <c r="BD56" s="60"/>
      <c r="BE56" s="60"/>
      <c r="BF56" s="60"/>
      <c r="BG56" s="60"/>
      <c r="BH56" s="60"/>
      <c r="BI56" s="60"/>
    </row>
    <row r="57" spans="1:61" ht="16.5" customHeight="1">
      <c r="A57" s="288">
        <v>17</v>
      </c>
      <c r="B57" s="289"/>
      <c r="C57" s="299"/>
      <c r="D57" s="300"/>
      <c r="E57" s="290"/>
      <c r="F57" s="290"/>
      <c r="G57" s="290"/>
      <c r="H57" s="290"/>
      <c r="I57" s="290"/>
      <c r="J57" s="290"/>
      <c r="K57" s="290"/>
      <c r="L57" s="290"/>
      <c r="M57" s="290"/>
      <c r="N57" s="290"/>
      <c r="O57" s="290"/>
      <c r="P57" s="290"/>
      <c r="Q57" s="290"/>
      <c r="R57" s="290"/>
      <c r="S57" s="290"/>
      <c r="T57" s="290"/>
      <c r="U57" s="290"/>
      <c r="V57" s="290"/>
      <c r="W57" s="291"/>
      <c r="X57" s="292"/>
      <c r="Y57" s="292"/>
      <c r="Z57" s="292"/>
      <c r="AA57" s="59" t="s">
        <v>65</v>
      </c>
      <c r="AB57" s="59" t="s">
        <v>127</v>
      </c>
      <c r="AC57" s="218"/>
      <c r="AD57" s="218"/>
      <c r="AE57" s="59" t="s">
        <v>25</v>
      </c>
      <c r="AF57" s="59" t="s">
        <v>127</v>
      </c>
      <c r="AG57" s="218"/>
      <c r="AH57" s="218"/>
      <c r="AI57" s="59" t="s">
        <v>49</v>
      </c>
      <c r="AJ57" s="59" t="s">
        <v>129</v>
      </c>
      <c r="AK57" s="298" t="str">
        <f t="shared" si="8"/>
        <v/>
      </c>
      <c r="AL57" s="298"/>
      <c r="AM57" s="298"/>
      <c r="AN57" s="298"/>
      <c r="AO57" s="57" t="s">
        <v>65</v>
      </c>
      <c r="AP57" s="60"/>
      <c r="AQ57" s="60"/>
      <c r="AR57" s="60"/>
      <c r="AS57" s="60"/>
      <c r="AT57" s="60"/>
      <c r="AU57" s="60"/>
      <c r="AV57" s="60"/>
      <c r="AW57" s="60"/>
      <c r="AX57" s="60"/>
      <c r="AY57" s="60"/>
      <c r="AZ57" s="60"/>
      <c r="BA57" s="60"/>
      <c r="BB57" s="60"/>
      <c r="BC57" s="60"/>
      <c r="BD57" s="60"/>
      <c r="BE57" s="60"/>
      <c r="BF57" s="60"/>
      <c r="BG57" s="60"/>
      <c r="BH57" s="60"/>
      <c r="BI57" s="60"/>
    </row>
    <row r="58" spans="1:61" ht="16.5" customHeight="1">
      <c r="A58" s="288">
        <v>18</v>
      </c>
      <c r="B58" s="289"/>
      <c r="C58" s="299"/>
      <c r="D58" s="300"/>
      <c r="E58" s="290"/>
      <c r="F58" s="290"/>
      <c r="G58" s="290"/>
      <c r="H58" s="290"/>
      <c r="I58" s="290"/>
      <c r="J58" s="290"/>
      <c r="K58" s="290"/>
      <c r="L58" s="290"/>
      <c r="M58" s="290"/>
      <c r="N58" s="290"/>
      <c r="O58" s="290"/>
      <c r="P58" s="290"/>
      <c r="Q58" s="290"/>
      <c r="R58" s="290"/>
      <c r="S58" s="290"/>
      <c r="T58" s="290"/>
      <c r="U58" s="290"/>
      <c r="V58" s="290"/>
      <c r="W58" s="291"/>
      <c r="X58" s="292"/>
      <c r="Y58" s="292"/>
      <c r="Z58" s="292"/>
      <c r="AA58" s="59" t="s">
        <v>65</v>
      </c>
      <c r="AB58" s="59" t="s">
        <v>127</v>
      </c>
      <c r="AC58" s="218"/>
      <c r="AD58" s="218"/>
      <c r="AE58" s="59" t="s">
        <v>25</v>
      </c>
      <c r="AF58" s="59" t="s">
        <v>132</v>
      </c>
      <c r="AG58" s="218"/>
      <c r="AH58" s="218"/>
      <c r="AI58" s="59" t="s">
        <v>49</v>
      </c>
      <c r="AJ58" s="59" t="s">
        <v>129</v>
      </c>
      <c r="AK58" s="298" t="str">
        <f t="shared" si="8"/>
        <v/>
      </c>
      <c r="AL58" s="298"/>
      <c r="AM58" s="298"/>
      <c r="AN58" s="298"/>
      <c r="AO58" s="57" t="s">
        <v>65</v>
      </c>
      <c r="AP58" s="60"/>
      <c r="AQ58" s="60"/>
      <c r="AR58" s="60"/>
      <c r="AS58" s="60"/>
      <c r="AT58" s="60"/>
      <c r="AU58" s="60"/>
      <c r="AV58" s="60"/>
      <c r="AW58" s="60"/>
      <c r="AX58" s="60"/>
      <c r="AY58" s="60"/>
      <c r="AZ58" s="60"/>
      <c r="BA58" s="60"/>
      <c r="BB58" s="60"/>
      <c r="BC58" s="60"/>
      <c r="BD58" s="60"/>
      <c r="BE58" s="60"/>
      <c r="BF58" s="60"/>
      <c r="BG58" s="60"/>
      <c r="BH58" s="60"/>
      <c r="BI58" s="60"/>
    </row>
    <row r="59" spans="1:61" ht="16.5" customHeight="1">
      <c r="A59" s="288">
        <v>19</v>
      </c>
      <c r="B59" s="289"/>
      <c r="C59" s="299"/>
      <c r="D59" s="300"/>
      <c r="E59" s="290"/>
      <c r="F59" s="290"/>
      <c r="G59" s="290"/>
      <c r="H59" s="290"/>
      <c r="I59" s="290"/>
      <c r="J59" s="290"/>
      <c r="K59" s="290"/>
      <c r="L59" s="290"/>
      <c r="M59" s="290"/>
      <c r="N59" s="290"/>
      <c r="O59" s="290"/>
      <c r="P59" s="290"/>
      <c r="Q59" s="290"/>
      <c r="R59" s="290"/>
      <c r="S59" s="290"/>
      <c r="T59" s="290"/>
      <c r="U59" s="290"/>
      <c r="V59" s="290"/>
      <c r="W59" s="291"/>
      <c r="X59" s="292"/>
      <c r="Y59" s="292"/>
      <c r="Z59" s="292"/>
      <c r="AA59" s="59" t="s">
        <v>65</v>
      </c>
      <c r="AB59" s="59" t="s">
        <v>127</v>
      </c>
      <c r="AC59" s="218"/>
      <c r="AD59" s="218"/>
      <c r="AE59" s="59" t="s">
        <v>25</v>
      </c>
      <c r="AF59" s="59" t="s">
        <v>127</v>
      </c>
      <c r="AG59" s="218"/>
      <c r="AH59" s="218"/>
      <c r="AI59" s="59" t="s">
        <v>49</v>
      </c>
      <c r="AJ59" s="59" t="s">
        <v>131</v>
      </c>
      <c r="AK59" s="298" t="str">
        <f t="shared" si="8"/>
        <v/>
      </c>
      <c r="AL59" s="298"/>
      <c r="AM59" s="298"/>
      <c r="AN59" s="298"/>
      <c r="AO59" s="57" t="s">
        <v>65</v>
      </c>
      <c r="AP59" s="60"/>
      <c r="AQ59" s="60"/>
      <c r="AR59" s="60"/>
      <c r="AS59" s="60"/>
      <c r="AT59" s="60"/>
      <c r="AU59" s="60"/>
      <c r="AV59" s="60"/>
      <c r="AW59" s="60"/>
      <c r="AX59" s="60"/>
      <c r="AY59" s="60"/>
      <c r="AZ59" s="60"/>
      <c r="BA59" s="60"/>
      <c r="BB59" s="60"/>
      <c r="BC59" s="60"/>
      <c r="BD59" s="60"/>
      <c r="BE59" s="60"/>
      <c r="BF59" s="60"/>
      <c r="BG59" s="60"/>
      <c r="BH59" s="60"/>
      <c r="BI59" s="60"/>
    </row>
    <row r="60" spans="1:61" ht="16.5" customHeight="1">
      <c r="A60" s="288">
        <v>20</v>
      </c>
      <c r="B60" s="289"/>
      <c r="C60" s="299"/>
      <c r="D60" s="300"/>
      <c r="E60" s="290"/>
      <c r="F60" s="290"/>
      <c r="G60" s="290"/>
      <c r="H60" s="290"/>
      <c r="I60" s="290"/>
      <c r="J60" s="290"/>
      <c r="K60" s="290"/>
      <c r="L60" s="290"/>
      <c r="M60" s="290"/>
      <c r="N60" s="290"/>
      <c r="O60" s="290"/>
      <c r="P60" s="290"/>
      <c r="Q60" s="290"/>
      <c r="R60" s="290"/>
      <c r="S60" s="290"/>
      <c r="T60" s="290"/>
      <c r="U60" s="290"/>
      <c r="V60" s="290"/>
      <c r="W60" s="291"/>
      <c r="X60" s="292"/>
      <c r="Y60" s="292"/>
      <c r="Z60" s="292"/>
      <c r="AA60" s="59" t="s">
        <v>65</v>
      </c>
      <c r="AB60" s="59" t="s">
        <v>127</v>
      </c>
      <c r="AC60" s="218"/>
      <c r="AD60" s="218"/>
      <c r="AE60" s="59" t="s">
        <v>25</v>
      </c>
      <c r="AF60" s="59" t="s">
        <v>127</v>
      </c>
      <c r="AG60" s="218"/>
      <c r="AH60" s="218"/>
      <c r="AI60" s="59" t="s">
        <v>49</v>
      </c>
      <c r="AJ60" s="59" t="s">
        <v>129</v>
      </c>
      <c r="AK60" s="298" t="str">
        <f t="shared" si="8"/>
        <v/>
      </c>
      <c r="AL60" s="298"/>
      <c r="AM60" s="298"/>
      <c r="AN60" s="298"/>
      <c r="AO60" s="57" t="s">
        <v>65</v>
      </c>
      <c r="AP60" s="60"/>
      <c r="AQ60" s="60"/>
      <c r="AR60" s="60"/>
      <c r="AS60" s="60"/>
      <c r="AT60" s="60"/>
      <c r="AU60" s="60"/>
      <c r="AV60" s="60"/>
      <c r="AW60" s="60"/>
      <c r="AX60" s="60"/>
      <c r="AY60" s="60"/>
      <c r="AZ60" s="60"/>
      <c r="BA60" s="60"/>
      <c r="BB60" s="60"/>
      <c r="BC60" s="60"/>
      <c r="BD60" s="60"/>
      <c r="BE60" s="60"/>
      <c r="BF60" s="60"/>
      <c r="BG60" s="60"/>
      <c r="BH60" s="60"/>
      <c r="BI60" s="60"/>
    </row>
    <row r="61" spans="1:61" ht="16.5" customHeight="1">
      <c r="A61" s="295" t="s">
        <v>19</v>
      </c>
      <c r="B61" s="296"/>
      <c r="C61" s="296"/>
      <c r="D61" s="296"/>
      <c r="E61" s="296"/>
      <c r="F61" s="296"/>
      <c r="G61" s="296"/>
      <c r="H61" s="296"/>
      <c r="I61" s="296"/>
      <c r="J61" s="296"/>
      <c r="K61" s="296"/>
      <c r="L61" s="296"/>
      <c r="M61" s="296"/>
      <c r="N61" s="296"/>
      <c r="O61" s="296"/>
      <c r="P61" s="296"/>
      <c r="Q61" s="296"/>
      <c r="R61" s="296"/>
      <c r="S61" s="296"/>
      <c r="T61" s="296"/>
      <c r="U61" s="296"/>
      <c r="V61" s="297"/>
      <c r="W61" s="293">
        <f>SUM(AK41:AN60)</f>
        <v>0</v>
      </c>
      <c r="X61" s="293"/>
      <c r="Y61" s="293"/>
      <c r="Z61" s="293"/>
      <c r="AA61" s="293"/>
      <c r="AB61" s="293"/>
      <c r="AC61" s="293"/>
      <c r="AD61" s="293"/>
      <c r="AE61" s="293"/>
      <c r="AF61" s="293"/>
      <c r="AG61" s="293"/>
      <c r="AH61" s="293"/>
      <c r="AI61" s="293"/>
      <c r="AJ61" s="293"/>
      <c r="AK61" s="293"/>
      <c r="AL61" s="293"/>
      <c r="AM61" s="293"/>
      <c r="AN61" s="293"/>
      <c r="AO61" s="293"/>
      <c r="AP61" s="60"/>
      <c r="AQ61" s="60"/>
      <c r="AR61" s="60"/>
      <c r="AS61" s="60"/>
      <c r="AT61" s="60"/>
      <c r="AU61" s="60"/>
      <c r="AV61" s="60"/>
      <c r="AW61" s="60"/>
      <c r="AX61" s="60"/>
      <c r="AY61" s="60"/>
      <c r="AZ61" s="60"/>
      <c r="BA61" s="60"/>
      <c r="BB61" s="60"/>
      <c r="BC61" s="60"/>
      <c r="BD61" s="60"/>
      <c r="BE61" s="60"/>
      <c r="BF61" s="60"/>
      <c r="BG61" s="60"/>
      <c r="BH61" s="60"/>
      <c r="BI61" s="60"/>
    </row>
    <row r="62" spans="1:61" ht="16.5" customHeight="1">
      <c r="A62" s="287" t="s">
        <v>71</v>
      </c>
      <c r="B62" s="287"/>
      <c r="C62" s="287"/>
      <c r="D62" s="287"/>
      <c r="E62" s="287"/>
      <c r="F62" s="287"/>
      <c r="G62" s="287"/>
      <c r="H62" s="287"/>
      <c r="I62" s="287"/>
      <c r="J62" s="287"/>
      <c r="K62" s="287"/>
      <c r="L62" s="287"/>
      <c r="M62" s="287"/>
      <c r="N62" s="287"/>
      <c r="O62" s="287"/>
      <c r="P62" s="287"/>
      <c r="Q62" s="287"/>
      <c r="R62" s="287"/>
      <c r="S62" s="287"/>
      <c r="T62" s="287"/>
      <c r="U62" s="287"/>
      <c r="V62" s="287"/>
      <c r="W62" s="294"/>
      <c r="X62" s="294"/>
      <c r="Y62" s="294"/>
      <c r="Z62" s="294"/>
      <c r="AA62" s="294"/>
      <c r="AB62" s="294"/>
      <c r="AC62" s="294"/>
      <c r="AD62" s="294"/>
      <c r="AE62" s="294"/>
      <c r="AF62" s="294"/>
      <c r="AG62" s="294"/>
      <c r="AH62" s="294"/>
      <c r="AI62" s="294"/>
      <c r="AJ62" s="294"/>
      <c r="AK62" s="294"/>
      <c r="AL62" s="294"/>
      <c r="AM62" s="294"/>
      <c r="AN62" s="294"/>
      <c r="AO62" s="294"/>
      <c r="AP62" s="60"/>
      <c r="AQ62" s="60"/>
      <c r="AR62" s="60"/>
      <c r="AS62" s="60"/>
      <c r="AT62" s="60"/>
      <c r="AU62" s="60"/>
      <c r="AV62" s="60"/>
      <c r="AW62" s="60"/>
      <c r="AX62" s="60"/>
      <c r="AY62" s="60"/>
      <c r="AZ62" s="60"/>
      <c r="BA62" s="60"/>
      <c r="BB62" s="60"/>
      <c r="BC62" s="60"/>
      <c r="BD62" s="60"/>
      <c r="BE62" s="60"/>
      <c r="BF62" s="60"/>
      <c r="BG62" s="60"/>
      <c r="BH62" s="60"/>
      <c r="BI62" s="60"/>
    </row>
    <row r="63" spans="1:61">
      <c r="A63" s="287" t="s">
        <v>72</v>
      </c>
      <c r="B63" s="287"/>
      <c r="C63" s="287"/>
      <c r="D63" s="287"/>
      <c r="E63" s="287"/>
      <c r="F63" s="287"/>
      <c r="G63" s="287"/>
      <c r="H63" s="287"/>
      <c r="I63" s="287"/>
      <c r="J63" s="287"/>
      <c r="K63" s="287"/>
      <c r="L63" s="287"/>
      <c r="M63" s="287"/>
      <c r="N63" s="287"/>
      <c r="O63" s="287"/>
      <c r="P63" s="287"/>
      <c r="Q63" s="287"/>
      <c r="R63" s="287"/>
      <c r="S63" s="287"/>
      <c r="T63" s="287"/>
      <c r="U63" s="287"/>
      <c r="V63" s="287"/>
      <c r="W63" s="319">
        <f>W61+W62</f>
        <v>0</v>
      </c>
      <c r="X63" s="319"/>
      <c r="Y63" s="319"/>
      <c r="Z63" s="319"/>
      <c r="AA63" s="319"/>
      <c r="AB63" s="319"/>
      <c r="AC63" s="319"/>
      <c r="AD63" s="319"/>
      <c r="AE63" s="319"/>
      <c r="AF63" s="319"/>
      <c r="AG63" s="319"/>
      <c r="AH63" s="319"/>
      <c r="AI63" s="319"/>
      <c r="AJ63" s="319"/>
      <c r="AK63" s="319"/>
      <c r="AL63" s="319"/>
      <c r="AM63" s="319"/>
      <c r="AN63" s="319"/>
      <c r="AO63" s="319"/>
      <c r="AP63" s="60"/>
      <c r="AQ63" s="60"/>
      <c r="AR63" s="60"/>
      <c r="AS63" s="60"/>
      <c r="AT63" s="60"/>
      <c r="AU63" s="60"/>
      <c r="AV63" s="60"/>
      <c r="AW63" s="60"/>
      <c r="AX63" s="60"/>
      <c r="AY63" s="60"/>
      <c r="AZ63" s="60"/>
      <c r="BA63" s="60"/>
      <c r="BB63" s="60"/>
      <c r="BC63" s="60"/>
      <c r="BD63" s="60"/>
      <c r="BE63" s="60"/>
      <c r="BF63" s="60"/>
      <c r="BG63" s="60"/>
      <c r="BH63" s="60"/>
      <c r="BI63" s="60"/>
    </row>
    <row r="64" spans="1:61">
      <c r="A64" s="31"/>
      <c r="W64" s="46"/>
      <c r="X64" s="46"/>
      <c r="Y64" s="46"/>
      <c r="Z64" s="46"/>
      <c r="AA64" s="46"/>
      <c r="AB64" s="46"/>
      <c r="AC64" s="46"/>
      <c r="AD64" s="46"/>
      <c r="AE64" s="46"/>
      <c r="AF64" s="46"/>
      <c r="AG64" s="46"/>
      <c r="AH64" s="46"/>
      <c r="AI64" s="46"/>
      <c r="AJ64" s="46"/>
      <c r="AK64" s="46"/>
      <c r="AL64" s="46"/>
      <c r="AM64" s="46"/>
      <c r="AN64" s="46"/>
      <c r="AO64" s="46"/>
      <c r="AP64" s="60"/>
      <c r="AQ64" s="60"/>
      <c r="AR64" s="60"/>
      <c r="AS64" s="60"/>
      <c r="AT64" s="60"/>
      <c r="AU64" s="60"/>
      <c r="AV64" s="60"/>
      <c r="AW64" s="60"/>
      <c r="AX64" s="60"/>
      <c r="AY64" s="60"/>
      <c r="AZ64" s="60"/>
      <c r="BA64" s="60"/>
      <c r="BB64" s="60"/>
      <c r="BC64" s="60"/>
      <c r="BD64" s="60"/>
      <c r="BE64" s="60"/>
      <c r="BF64" s="60"/>
      <c r="BG64" s="60"/>
      <c r="BH64" s="60"/>
      <c r="BI64" s="60"/>
    </row>
  </sheetData>
  <sheetProtection algorithmName="SHA-512" hashValue="6ciQIe/xCxf15FBX2P1p3LoOOCajCJx5sZ+o6wMde0fIetBibKq9NJHFtpzsX06kBMmjGDgzzX24/6sdXtSqqQ==" saltValue="RKqZntDJJyS7hHwoNNMG+Q==" spinCount="100000" sheet="1" objects="1" scenarios="1"/>
  <mergeCells count="553">
    <mergeCell ref="A63:V63"/>
    <mergeCell ref="W63:AO63"/>
    <mergeCell ref="A5:B5"/>
    <mergeCell ref="C5:D5"/>
    <mergeCell ref="E5:J5"/>
    <mergeCell ref="K5:P5"/>
    <mergeCell ref="Q5:V5"/>
    <mergeCell ref="W5:AO5"/>
    <mergeCell ref="AP5:BH5"/>
    <mergeCell ref="W6:Z6"/>
    <mergeCell ref="AC6:AD6"/>
    <mergeCell ref="AG6:AH6"/>
    <mergeCell ref="AK6:AN6"/>
    <mergeCell ref="AP6:AS6"/>
    <mergeCell ref="AV6:AW6"/>
    <mergeCell ref="AZ6:BA6"/>
    <mergeCell ref="BD6:BG6"/>
    <mergeCell ref="C57:D57"/>
    <mergeCell ref="C58:D58"/>
    <mergeCell ref="C59:D59"/>
    <mergeCell ref="C60:D60"/>
    <mergeCell ref="C38:D38"/>
    <mergeCell ref="C39:D39"/>
    <mergeCell ref="C40:D40"/>
    <mergeCell ref="A57:B57"/>
    <mergeCell ref="E57:J57"/>
    <mergeCell ref="K57:P57"/>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9:D29"/>
    <mergeCell ref="C37:D37"/>
    <mergeCell ref="C25:D25"/>
    <mergeCell ref="C26:D26"/>
    <mergeCell ref="C27:D27"/>
    <mergeCell ref="C28:D28"/>
    <mergeCell ref="AP24:AS24"/>
    <mergeCell ref="AV24:AW24"/>
    <mergeCell ref="AZ24:BA24"/>
    <mergeCell ref="BD24:BG24"/>
    <mergeCell ref="AP25:AS25"/>
    <mergeCell ref="AV25:AW25"/>
    <mergeCell ref="AZ25:BA25"/>
    <mergeCell ref="BD25:BG25"/>
    <mergeCell ref="AP26:AS26"/>
    <mergeCell ref="AV26:AW26"/>
    <mergeCell ref="AZ26:BA26"/>
    <mergeCell ref="BD26:BG26"/>
    <mergeCell ref="W27:Z27"/>
    <mergeCell ref="AC27:AD27"/>
    <mergeCell ref="AG27:AH27"/>
    <mergeCell ref="E26:J26"/>
    <mergeCell ref="K26:P26"/>
    <mergeCell ref="Q26:V26"/>
    <mergeCell ref="AK27:AN27"/>
    <mergeCell ref="W25:Z25"/>
    <mergeCell ref="AP31:BH31"/>
    <mergeCell ref="AP32:BH32"/>
    <mergeCell ref="AT35:AW35"/>
    <mergeCell ref="AY35:BH35"/>
    <mergeCell ref="AP27:AS27"/>
    <mergeCell ref="AV27:AW27"/>
    <mergeCell ref="AZ27:BA27"/>
    <mergeCell ref="BD27:BG27"/>
    <mergeCell ref="AP28:AS28"/>
    <mergeCell ref="AV28:AW28"/>
    <mergeCell ref="AZ28:BA28"/>
    <mergeCell ref="BD28:BG28"/>
    <mergeCell ref="AP29:AS29"/>
    <mergeCell ref="AV29:AW29"/>
    <mergeCell ref="AZ29:BA29"/>
    <mergeCell ref="BD29:BG29"/>
    <mergeCell ref="AP30:BH30"/>
    <mergeCell ref="AP21:AS21"/>
    <mergeCell ref="AV21:AW21"/>
    <mergeCell ref="AZ21:BA21"/>
    <mergeCell ref="BD21:BG21"/>
    <mergeCell ref="AP22:AS22"/>
    <mergeCell ref="AV22:AW22"/>
    <mergeCell ref="AZ22:BA22"/>
    <mergeCell ref="BD22:BG22"/>
    <mergeCell ref="AP23:AS23"/>
    <mergeCell ref="AV23:AW23"/>
    <mergeCell ref="AZ23:BA23"/>
    <mergeCell ref="BD23:BG23"/>
    <mergeCell ref="AP18:AS18"/>
    <mergeCell ref="AV18:AW18"/>
    <mergeCell ref="AZ18:BA18"/>
    <mergeCell ref="BD18:BG18"/>
    <mergeCell ref="AP19:AS19"/>
    <mergeCell ref="AV19:AW19"/>
    <mergeCell ref="AZ19:BA19"/>
    <mergeCell ref="BD19:BG19"/>
    <mergeCell ref="AP20:AS20"/>
    <mergeCell ref="AV20:AW20"/>
    <mergeCell ref="AZ20:BA20"/>
    <mergeCell ref="BD20:BG20"/>
    <mergeCell ref="AP15:AS15"/>
    <mergeCell ref="AV15:AW15"/>
    <mergeCell ref="AZ15:BA15"/>
    <mergeCell ref="BD15:BG15"/>
    <mergeCell ref="AP16:AS16"/>
    <mergeCell ref="AV16:AW16"/>
    <mergeCell ref="AZ16:BA16"/>
    <mergeCell ref="BD16:BG16"/>
    <mergeCell ref="AP17:AS17"/>
    <mergeCell ref="AV17:AW17"/>
    <mergeCell ref="AZ17:BA17"/>
    <mergeCell ref="BD17:BG17"/>
    <mergeCell ref="AP12:AS12"/>
    <mergeCell ref="AV12:AW12"/>
    <mergeCell ref="AZ12:BA12"/>
    <mergeCell ref="BD12:BG12"/>
    <mergeCell ref="AP13:AS13"/>
    <mergeCell ref="AV13:AW13"/>
    <mergeCell ref="AZ13:BA13"/>
    <mergeCell ref="BD13:BG13"/>
    <mergeCell ref="AP14:AS14"/>
    <mergeCell ref="AV14:AW14"/>
    <mergeCell ref="AZ14:BA14"/>
    <mergeCell ref="BD14:BG14"/>
    <mergeCell ref="AP9:AS9"/>
    <mergeCell ref="AV9:AW9"/>
    <mergeCell ref="AZ9:BA9"/>
    <mergeCell ref="BD9:BG9"/>
    <mergeCell ref="AP10:AS10"/>
    <mergeCell ref="AV10:AW10"/>
    <mergeCell ref="AZ10:BA10"/>
    <mergeCell ref="BD10:BG10"/>
    <mergeCell ref="AP11:AS11"/>
    <mergeCell ref="AV11:AW11"/>
    <mergeCell ref="AZ11:BA11"/>
    <mergeCell ref="BD11:BG11"/>
    <mergeCell ref="AT1:AW1"/>
    <mergeCell ref="AY1:BH1"/>
    <mergeCell ref="AP7:AS7"/>
    <mergeCell ref="AV7:AW7"/>
    <mergeCell ref="AZ7:BA7"/>
    <mergeCell ref="BD7:BG7"/>
    <mergeCell ref="AP8:AS8"/>
    <mergeCell ref="AV8:AW8"/>
    <mergeCell ref="AZ8:BA8"/>
    <mergeCell ref="BD8:BG8"/>
    <mergeCell ref="E27:J27"/>
    <mergeCell ref="K6:P6"/>
    <mergeCell ref="Q6:V6"/>
    <mergeCell ref="K7:P7"/>
    <mergeCell ref="K8:P8"/>
    <mergeCell ref="K9:P9"/>
    <mergeCell ref="K10:P10"/>
    <mergeCell ref="K11:P11"/>
    <mergeCell ref="K12:P12"/>
    <mergeCell ref="E6:J6"/>
    <mergeCell ref="E10:J10"/>
    <mergeCell ref="E9:J9"/>
    <mergeCell ref="E8:J8"/>
    <mergeCell ref="E7:J7"/>
    <mergeCell ref="E11:J11"/>
    <mergeCell ref="E12:J12"/>
    <mergeCell ref="K13:P13"/>
    <mergeCell ref="K27:P27"/>
    <mergeCell ref="Q7:V7"/>
    <mergeCell ref="Q8:V8"/>
    <mergeCell ref="Q9:V9"/>
    <mergeCell ref="Q27:V27"/>
    <mergeCell ref="E25:J25"/>
    <mergeCell ref="K25:P25"/>
    <mergeCell ref="A13:B13"/>
    <mergeCell ref="A27:B27"/>
    <mergeCell ref="A7:B7"/>
    <mergeCell ref="A8:B8"/>
    <mergeCell ref="A9:B9"/>
    <mergeCell ref="A10:B10"/>
    <mergeCell ref="A11:B11"/>
    <mergeCell ref="A12:B12"/>
    <mergeCell ref="A6:B6"/>
    <mergeCell ref="A25:B25"/>
    <mergeCell ref="A26:B26"/>
    <mergeCell ref="A22:B22"/>
    <mergeCell ref="A23:B23"/>
    <mergeCell ref="A24:B24"/>
    <mergeCell ref="A16:B16"/>
    <mergeCell ref="Q25:V25"/>
    <mergeCell ref="E22:J22"/>
    <mergeCell ref="K22:P22"/>
    <mergeCell ref="Q22:V22"/>
    <mergeCell ref="E23:J23"/>
    <mergeCell ref="K23:P23"/>
    <mergeCell ref="Q23:V23"/>
    <mergeCell ref="E24:J24"/>
    <mergeCell ref="K24:P24"/>
    <mergeCell ref="Q24:V24"/>
    <mergeCell ref="AG10:AH10"/>
    <mergeCell ref="W13:Z13"/>
    <mergeCell ref="A21:B21"/>
    <mergeCell ref="E21:J21"/>
    <mergeCell ref="K21:P21"/>
    <mergeCell ref="Q21:V21"/>
    <mergeCell ref="A14:B14"/>
    <mergeCell ref="E14:J14"/>
    <mergeCell ref="K14:P14"/>
    <mergeCell ref="Q14:V14"/>
    <mergeCell ref="A15:B15"/>
    <mergeCell ref="E15:J15"/>
    <mergeCell ref="K15:P15"/>
    <mergeCell ref="A20:B20"/>
    <mergeCell ref="A18:B18"/>
    <mergeCell ref="A19:B19"/>
    <mergeCell ref="E19:J19"/>
    <mergeCell ref="K19:P19"/>
    <mergeCell ref="Q19:V19"/>
    <mergeCell ref="Q10:V10"/>
    <mergeCell ref="Q11:V11"/>
    <mergeCell ref="Q12:V12"/>
    <mergeCell ref="Q13:V13"/>
    <mergeCell ref="Q15:V15"/>
    <mergeCell ref="Q16:V16"/>
    <mergeCell ref="A17:B17"/>
    <mergeCell ref="E17:J17"/>
    <mergeCell ref="K17:P17"/>
    <mergeCell ref="Q17:V17"/>
    <mergeCell ref="E20:J20"/>
    <mergeCell ref="K20:P20"/>
    <mergeCell ref="E18:J18"/>
    <mergeCell ref="K18:P18"/>
    <mergeCell ref="Q18:V18"/>
    <mergeCell ref="E16:J16"/>
    <mergeCell ref="K16:P16"/>
    <mergeCell ref="Q20:V20"/>
    <mergeCell ref="E13:J13"/>
    <mergeCell ref="AK7:AN7"/>
    <mergeCell ref="W8:Z8"/>
    <mergeCell ref="AC8:AD8"/>
    <mergeCell ref="AG8:AH8"/>
    <mergeCell ref="AK8:AN8"/>
    <mergeCell ref="W9:Z9"/>
    <mergeCell ref="AC9:AD9"/>
    <mergeCell ref="AG9:AH9"/>
    <mergeCell ref="AK9:AN9"/>
    <mergeCell ref="AK10:AN10"/>
    <mergeCell ref="W11:Z11"/>
    <mergeCell ref="AC11:AD11"/>
    <mergeCell ref="AG11:AH11"/>
    <mergeCell ref="AK11:AN11"/>
    <mergeCell ref="W12:Z12"/>
    <mergeCell ref="AC12:AD12"/>
    <mergeCell ref="AG12:AH12"/>
    <mergeCell ref="AK12:AN12"/>
    <mergeCell ref="W7:Z7"/>
    <mergeCell ref="AC7:AD7"/>
    <mergeCell ref="AG7:AH7"/>
    <mergeCell ref="W10:Z10"/>
    <mergeCell ref="AC10:AD10"/>
    <mergeCell ref="W15:Z15"/>
    <mergeCell ref="AC15:AD15"/>
    <mergeCell ref="AG15:AH15"/>
    <mergeCell ref="AK15:AN15"/>
    <mergeCell ref="W16:Z16"/>
    <mergeCell ref="AC16:AD16"/>
    <mergeCell ref="AG16:AH16"/>
    <mergeCell ref="AK16:AN16"/>
    <mergeCell ref="AC13:AD13"/>
    <mergeCell ref="AG13:AH13"/>
    <mergeCell ref="AK13:AN13"/>
    <mergeCell ref="W14:Z14"/>
    <mergeCell ref="AC14:AD14"/>
    <mergeCell ref="AG14:AH14"/>
    <mergeCell ref="AK14:AN14"/>
    <mergeCell ref="W19:Z19"/>
    <mergeCell ref="AC19:AD19"/>
    <mergeCell ref="AG19:AH19"/>
    <mergeCell ref="AK19:AN19"/>
    <mergeCell ref="W20:Z20"/>
    <mergeCell ref="AC20:AD20"/>
    <mergeCell ref="AG20:AH20"/>
    <mergeCell ref="AK20:AN20"/>
    <mergeCell ref="W17:Z17"/>
    <mergeCell ref="AC17:AD17"/>
    <mergeCell ref="AG17:AH17"/>
    <mergeCell ref="AK17:AN17"/>
    <mergeCell ref="W18:Z18"/>
    <mergeCell ref="AC18:AD18"/>
    <mergeCell ref="AG18:AH18"/>
    <mergeCell ref="AK18:AN18"/>
    <mergeCell ref="W23:Z23"/>
    <mergeCell ref="AC23:AD23"/>
    <mergeCell ref="AG23:AH23"/>
    <mergeCell ref="AK23:AN23"/>
    <mergeCell ref="W24:Z24"/>
    <mergeCell ref="AC24:AD24"/>
    <mergeCell ref="AG24:AH24"/>
    <mergeCell ref="AK24:AN24"/>
    <mergeCell ref="W21:Z21"/>
    <mergeCell ref="AC21:AD21"/>
    <mergeCell ref="AG21:AH21"/>
    <mergeCell ref="AK21:AN21"/>
    <mergeCell ref="W22:Z22"/>
    <mergeCell ref="AC22:AD22"/>
    <mergeCell ref="AG22:AH22"/>
    <mergeCell ref="AK22:AN22"/>
    <mergeCell ref="AC25:AD25"/>
    <mergeCell ref="AG25:AH25"/>
    <mergeCell ref="AK25:AN25"/>
    <mergeCell ref="W26:Z26"/>
    <mergeCell ref="AC26:AD26"/>
    <mergeCell ref="AG26:AH26"/>
    <mergeCell ref="AK26:AN26"/>
    <mergeCell ref="W29:Z29"/>
    <mergeCell ref="AC29:AD29"/>
    <mergeCell ref="AG29:AH29"/>
    <mergeCell ref="AK29:AN29"/>
    <mergeCell ref="AG28:AH28"/>
    <mergeCell ref="AK28:AN28"/>
    <mergeCell ref="A28:B28"/>
    <mergeCell ref="E28:J28"/>
    <mergeCell ref="K28:P28"/>
    <mergeCell ref="Q28:V28"/>
    <mergeCell ref="W28:Z28"/>
    <mergeCell ref="AC28:AD28"/>
    <mergeCell ref="W32:AO32"/>
    <mergeCell ref="W31:AO31"/>
    <mergeCell ref="A37:B37"/>
    <mergeCell ref="E37:J37"/>
    <mergeCell ref="K37:P37"/>
    <mergeCell ref="Q37:V37"/>
    <mergeCell ref="W37:AO37"/>
    <mergeCell ref="AA35:AD35"/>
    <mergeCell ref="AF35:AO35"/>
    <mergeCell ref="A29:B29"/>
    <mergeCell ref="E29:J29"/>
    <mergeCell ref="K29:P29"/>
    <mergeCell ref="Q29:V29"/>
    <mergeCell ref="A30:V30"/>
    <mergeCell ref="W30:AO30"/>
    <mergeCell ref="A32:V32"/>
    <mergeCell ref="A31:V31"/>
    <mergeCell ref="AG40:AH40"/>
    <mergeCell ref="AK40:AN40"/>
    <mergeCell ref="A40:B40"/>
    <mergeCell ref="E40:J40"/>
    <mergeCell ref="K40:P40"/>
    <mergeCell ref="Q40:V40"/>
    <mergeCell ref="W40:Z40"/>
    <mergeCell ref="AC40:AD40"/>
    <mergeCell ref="AG38:AH38"/>
    <mergeCell ref="AK38:AN38"/>
    <mergeCell ref="A39:B39"/>
    <mergeCell ref="E39:J39"/>
    <mergeCell ref="K39:P39"/>
    <mergeCell ref="Q39:V39"/>
    <mergeCell ref="W39:Z39"/>
    <mergeCell ref="AC39:AD39"/>
    <mergeCell ref="AG39:AH39"/>
    <mergeCell ref="AK39:AN39"/>
    <mergeCell ref="A38:B38"/>
    <mergeCell ref="E38:J38"/>
    <mergeCell ref="K38:P38"/>
    <mergeCell ref="Q38:V38"/>
    <mergeCell ref="W38:Z38"/>
    <mergeCell ref="AC38:AD38"/>
    <mergeCell ref="AG41:AH41"/>
    <mergeCell ref="AK41:AN41"/>
    <mergeCell ref="W42:Z42"/>
    <mergeCell ref="AC42:AD42"/>
    <mergeCell ref="AG42:AH42"/>
    <mergeCell ref="AK42:AN42"/>
    <mergeCell ref="A41:B41"/>
    <mergeCell ref="E41:J41"/>
    <mergeCell ref="K41:P41"/>
    <mergeCell ref="Q41:V41"/>
    <mergeCell ref="W41:Z41"/>
    <mergeCell ref="AC41:AD41"/>
    <mergeCell ref="C41:D41"/>
    <mergeCell ref="C42:D42"/>
    <mergeCell ref="A42:B42"/>
    <mergeCell ref="E42:J42"/>
    <mergeCell ref="K42:P42"/>
    <mergeCell ref="Q42:V42"/>
    <mergeCell ref="AG43:AH43"/>
    <mergeCell ref="AK43:AN43"/>
    <mergeCell ref="A44:B44"/>
    <mergeCell ref="E44:J44"/>
    <mergeCell ref="K44:P44"/>
    <mergeCell ref="Q44:V44"/>
    <mergeCell ref="W44:Z44"/>
    <mergeCell ref="AC44:AD44"/>
    <mergeCell ref="AG44:AH44"/>
    <mergeCell ref="AK44:AN44"/>
    <mergeCell ref="A43:B43"/>
    <mergeCell ref="E43:J43"/>
    <mergeCell ref="K43:P43"/>
    <mergeCell ref="Q43:V43"/>
    <mergeCell ref="W43:Z43"/>
    <mergeCell ref="AC43:AD43"/>
    <mergeCell ref="C44:D44"/>
    <mergeCell ref="C43:D43"/>
    <mergeCell ref="AG45:AH45"/>
    <mergeCell ref="AK45:AN45"/>
    <mergeCell ref="A46:B46"/>
    <mergeCell ref="E46:J46"/>
    <mergeCell ref="K46:P46"/>
    <mergeCell ref="Q46:V46"/>
    <mergeCell ref="W46:Z46"/>
    <mergeCell ref="AC46:AD46"/>
    <mergeCell ref="AG46:AH46"/>
    <mergeCell ref="AK46:AN46"/>
    <mergeCell ref="A45:B45"/>
    <mergeCell ref="E45:J45"/>
    <mergeCell ref="K45:P45"/>
    <mergeCell ref="Q45:V45"/>
    <mergeCell ref="W45:Z45"/>
    <mergeCell ref="AC45:AD45"/>
    <mergeCell ref="C45:D45"/>
    <mergeCell ref="C46:D46"/>
    <mergeCell ref="AG47:AH47"/>
    <mergeCell ref="AK47:AN47"/>
    <mergeCell ref="A48:B48"/>
    <mergeCell ref="E48:J48"/>
    <mergeCell ref="K48:P48"/>
    <mergeCell ref="Q48:V48"/>
    <mergeCell ref="W48:Z48"/>
    <mergeCell ref="AC48:AD48"/>
    <mergeCell ref="AG48:AH48"/>
    <mergeCell ref="AK48:AN48"/>
    <mergeCell ref="A47:B47"/>
    <mergeCell ref="E47:J47"/>
    <mergeCell ref="K47:P47"/>
    <mergeCell ref="Q47:V47"/>
    <mergeCell ref="W47:Z47"/>
    <mergeCell ref="AC47:AD47"/>
    <mergeCell ref="C47:D47"/>
    <mergeCell ref="C48:D48"/>
    <mergeCell ref="AK49:AN49"/>
    <mergeCell ref="A50:B50"/>
    <mergeCell ref="E50:J50"/>
    <mergeCell ref="K50:P50"/>
    <mergeCell ref="Q50:V50"/>
    <mergeCell ref="W50:Z50"/>
    <mergeCell ref="AC50:AD50"/>
    <mergeCell ref="AG50:AH50"/>
    <mergeCell ref="AK50:AN50"/>
    <mergeCell ref="E49:J49"/>
    <mergeCell ref="K49:P49"/>
    <mergeCell ref="Q49:V49"/>
    <mergeCell ref="A49:B49"/>
    <mergeCell ref="AC49:AD49"/>
    <mergeCell ref="AG49:AH49"/>
    <mergeCell ref="W49:Z49"/>
    <mergeCell ref="C49:D49"/>
    <mergeCell ref="C50:D50"/>
    <mergeCell ref="AG51:AH51"/>
    <mergeCell ref="AK51:AN51"/>
    <mergeCell ref="A52:B52"/>
    <mergeCell ref="E52:J52"/>
    <mergeCell ref="K52:P52"/>
    <mergeCell ref="Q52:V52"/>
    <mergeCell ref="W52:Z52"/>
    <mergeCell ref="AC52:AD52"/>
    <mergeCell ref="AG52:AH52"/>
    <mergeCell ref="AK52:AN52"/>
    <mergeCell ref="A51:B51"/>
    <mergeCell ref="E51:J51"/>
    <mergeCell ref="K51:P51"/>
    <mergeCell ref="Q51:V51"/>
    <mergeCell ref="W51:Z51"/>
    <mergeCell ref="AC51:AD51"/>
    <mergeCell ref="C51:D51"/>
    <mergeCell ref="C52:D52"/>
    <mergeCell ref="AG53:AH53"/>
    <mergeCell ref="AK53:AN53"/>
    <mergeCell ref="A54:B54"/>
    <mergeCell ref="E54:J54"/>
    <mergeCell ref="K54:P54"/>
    <mergeCell ref="Q54:V54"/>
    <mergeCell ref="W54:Z54"/>
    <mergeCell ref="AC54:AD54"/>
    <mergeCell ref="AG54:AH54"/>
    <mergeCell ref="AK54:AN54"/>
    <mergeCell ref="A53:B53"/>
    <mergeCell ref="E53:J53"/>
    <mergeCell ref="K53:P53"/>
    <mergeCell ref="Q53:V53"/>
    <mergeCell ref="W53:Z53"/>
    <mergeCell ref="AC53:AD53"/>
    <mergeCell ref="C53:D53"/>
    <mergeCell ref="C54:D54"/>
    <mergeCell ref="W56:Z56"/>
    <mergeCell ref="AC56:AD56"/>
    <mergeCell ref="AG56:AH56"/>
    <mergeCell ref="AK56:AN56"/>
    <mergeCell ref="A55:B55"/>
    <mergeCell ref="E55:J55"/>
    <mergeCell ref="K55:P55"/>
    <mergeCell ref="Q55:V55"/>
    <mergeCell ref="W55:Z55"/>
    <mergeCell ref="AC55:AD55"/>
    <mergeCell ref="AG55:AH55"/>
    <mergeCell ref="AK55:AN55"/>
    <mergeCell ref="A56:B56"/>
    <mergeCell ref="E56:J56"/>
    <mergeCell ref="K56:P56"/>
    <mergeCell ref="C55:D55"/>
    <mergeCell ref="C56:D56"/>
    <mergeCell ref="Q56:V56"/>
    <mergeCell ref="Q57:V57"/>
    <mergeCell ref="W57:Z57"/>
    <mergeCell ref="AC57:AD57"/>
    <mergeCell ref="AG60:AH60"/>
    <mergeCell ref="AK60:AN60"/>
    <mergeCell ref="K59:P59"/>
    <mergeCell ref="Q59:V59"/>
    <mergeCell ref="W59:Z59"/>
    <mergeCell ref="AC59:AD59"/>
    <mergeCell ref="AG59:AH59"/>
    <mergeCell ref="AK59:AN59"/>
    <mergeCell ref="AG57:AH57"/>
    <mergeCell ref="AK57:AN57"/>
    <mergeCell ref="AK58:AN58"/>
    <mergeCell ref="K58:P58"/>
    <mergeCell ref="A58:B58"/>
    <mergeCell ref="E58:J58"/>
    <mergeCell ref="A59:B59"/>
    <mergeCell ref="E59:J59"/>
    <mergeCell ref="Q58:V58"/>
    <mergeCell ref="W58:Z58"/>
    <mergeCell ref="AC58:AD58"/>
    <mergeCell ref="AG58:AH58"/>
    <mergeCell ref="A61:V61"/>
    <mergeCell ref="A62:V62"/>
    <mergeCell ref="A60:B60"/>
    <mergeCell ref="E60:J60"/>
    <mergeCell ref="K60:P60"/>
    <mergeCell ref="Q60:V60"/>
    <mergeCell ref="W60:Z60"/>
    <mergeCell ref="AC60:AD60"/>
    <mergeCell ref="W61:AO61"/>
    <mergeCell ref="W62:AO62"/>
  </mergeCells>
  <phoneticPr fontId="1"/>
  <conditionalFormatting sqref="C10:Z29 AC10:AD29 AG10:AH28 AK10:AN29">
    <cfRule type="notContainsBlanks" priority="1">
      <formula>LEN(TRIM(C10))&gt;0</formula>
    </cfRule>
  </conditionalFormatting>
  <dataValidations count="1">
    <dataValidation type="list" allowBlank="1" showInputMessage="1" showErrorMessage="1" sqref="Q10:V29 Q41:V60">
      <formula1>"基本給,手当,基本給(法定福利費残),手当(法定福利費残),一時金(法定福利費残)"</formula1>
    </dataValidation>
  </dataValidations>
  <pageMargins left="0.7" right="0.7" top="0.75" bottom="0.75" header="0.3" footer="0.3"/>
  <pageSetup paperSize="9" scale="92" fitToHeight="0" orientation="landscape" r:id="rId1"/>
  <rowBreaks count="1" manualBreakCount="1">
    <brk id="34" max="6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Zeros="0" view="pageBreakPreview" zoomScaleNormal="100" zoomScaleSheetLayoutView="100" workbookViewId="0">
      <selection activeCell="Q6" sqref="Q6"/>
    </sheetView>
  </sheetViews>
  <sheetFormatPr defaultRowHeight="18" customHeight="1"/>
  <cols>
    <col min="1" max="1" width="5" style="67" customWidth="1"/>
    <col min="2" max="3" width="10.625" style="83" customWidth="1"/>
    <col min="4" max="4" width="15.875" style="83" customWidth="1"/>
    <col min="5" max="6" width="29.125" style="67" customWidth="1"/>
    <col min="7" max="7" width="2.5" style="67" customWidth="1"/>
    <col min="8" max="19" width="3" style="67" customWidth="1"/>
    <col min="20" max="16384" width="9" style="67"/>
  </cols>
  <sheetData>
    <row r="1" spans="1:6" ht="18" customHeight="1">
      <c r="A1" s="65" t="s">
        <v>102</v>
      </c>
      <c r="B1" s="66"/>
      <c r="C1" s="66"/>
      <c r="D1" s="66"/>
      <c r="E1" s="66">
        <f>第６号様式添付書類!AT1</f>
        <v>0</v>
      </c>
      <c r="F1" s="66">
        <f>第６号様式添付書類!AY1</f>
        <v>0</v>
      </c>
    </row>
    <row r="2" spans="1:6" ht="18" customHeight="1">
      <c r="A2" s="65"/>
      <c r="B2" s="66"/>
      <c r="C2" s="66"/>
      <c r="D2" s="66"/>
      <c r="E2" s="329">
        <f ca="1">TODAY()</f>
        <v>43774</v>
      </c>
      <c r="F2" s="329"/>
    </row>
    <row r="3" spans="1:6" ht="18" customHeight="1">
      <c r="A3" s="325" t="s">
        <v>95</v>
      </c>
      <c r="B3" s="325"/>
      <c r="C3" s="325"/>
      <c r="D3" s="325"/>
      <c r="E3" s="325"/>
      <c r="F3" s="325"/>
    </row>
    <row r="4" spans="1:6" ht="18" customHeight="1" thickBot="1">
      <c r="A4" s="68"/>
      <c r="B4" s="69"/>
      <c r="C4" s="69"/>
      <c r="D4" s="69"/>
      <c r="E4" s="68"/>
      <c r="F4" s="68"/>
    </row>
    <row r="5" spans="1:6" ht="58.5" customHeight="1" thickBot="1">
      <c r="A5" s="70" t="s">
        <v>96</v>
      </c>
      <c r="B5" s="71" t="s">
        <v>97</v>
      </c>
      <c r="C5" s="71" t="s">
        <v>98</v>
      </c>
      <c r="D5" s="71" t="s">
        <v>79</v>
      </c>
      <c r="E5" s="72" t="s">
        <v>99</v>
      </c>
      <c r="F5" s="72" t="s">
        <v>100</v>
      </c>
    </row>
    <row r="6" spans="1:6" ht="21.75" customHeight="1">
      <c r="A6" s="73">
        <v>1</v>
      </c>
      <c r="B6" s="74"/>
      <c r="C6" s="74"/>
      <c r="D6" s="74"/>
      <c r="E6" s="75"/>
      <c r="F6" s="75"/>
    </row>
    <row r="7" spans="1:6" ht="21.75" customHeight="1">
      <c r="A7" s="76">
        <v>2</v>
      </c>
      <c r="B7" s="74"/>
      <c r="C7" s="74"/>
      <c r="D7" s="74"/>
      <c r="E7" s="75"/>
      <c r="F7" s="75"/>
    </row>
    <row r="8" spans="1:6" ht="21.75" customHeight="1">
      <c r="A8" s="73">
        <v>3</v>
      </c>
      <c r="B8" s="77"/>
      <c r="C8" s="77"/>
      <c r="D8" s="77"/>
      <c r="E8" s="78"/>
      <c r="F8" s="78"/>
    </row>
    <row r="9" spans="1:6" ht="21.75" customHeight="1">
      <c r="A9" s="76">
        <v>4</v>
      </c>
      <c r="B9" s="77"/>
      <c r="C9" s="77"/>
      <c r="D9" s="77"/>
      <c r="E9" s="78"/>
      <c r="F9" s="78"/>
    </row>
    <row r="10" spans="1:6" ht="21.75" customHeight="1">
      <c r="A10" s="73">
        <v>5</v>
      </c>
      <c r="B10" s="77"/>
      <c r="C10" s="77"/>
      <c r="D10" s="77"/>
      <c r="E10" s="78"/>
      <c r="F10" s="78"/>
    </row>
    <row r="11" spans="1:6" ht="21.75" customHeight="1">
      <c r="A11" s="76">
        <v>6</v>
      </c>
      <c r="B11" s="77"/>
      <c r="C11" s="77"/>
      <c r="D11" s="77"/>
      <c r="E11" s="78"/>
      <c r="F11" s="78"/>
    </row>
    <row r="12" spans="1:6" ht="21.75" customHeight="1">
      <c r="A12" s="73">
        <v>7</v>
      </c>
      <c r="B12" s="77"/>
      <c r="C12" s="77"/>
      <c r="D12" s="77"/>
      <c r="E12" s="78"/>
      <c r="F12" s="78"/>
    </row>
    <row r="13" spans="1:6" ht="21.75" customHeight="1">
      <c r="A13" s="76">
        <v>8</v>
      </c>
      <c r="B13" s="77"/>
      <c r="C13" s="77"/>
      <c r="D13" s="77"/>
      <c r="E13" s="78"/>
      <c r="F13" s="78"/>
    </row>
    <row r="14" spans="1:6" ht="21.75" customHeight="1">
      <c r="A14" s="73">
        <v>9</v>
      </c>
      <c r="B14" s="77"/>
      <c r="C14" s="77"/>
      <c r="D14" s="77"/>
      <c r="E14" s="78"/>
      <c r="F14" s="78"/>
    </row>
    <row r="15" spans="1:6" ht="21.75" customHeight="1" thickBot="1">
      <c r="A15" s="79">
        <v>10</v>
      </c>
      <c r="B15" s="80"/>
      <c r="C15" s="80"/>
      <c r="D15" s="80"/>
      <c r="E15" s="81"/>
      <c r="F15" s="81"/>
    </row>
    <row r="16" spans="1:6" ht="21.75" customHeight="1" thickTop="1" thickBot="1">
      <c r="A16" s="326" t="s">
        <v>101</v>
      </c>
      <c r="B16" s="327"/>
      <c r="C16" s="327"/>
      <c r="D16" s="328"/>
      <c r="E16" s="82">
        <f>SUM(E6:E15)</f>
        <v>0</v>
      </c>
      <c r="F16" s="82">
        <f>SUM(F6:F15)</f>
        <v>0</v>
      </c>
    </row>
    <row r="17" spans="1:6" ht="21.75" customHeight="1">
      <c r="A17" s="65"/>
      <c r="B17" s="66"/>
      <c r="C17" s="66"/>
      <c r="D17" s="66"/>
      <c r="E17" s="65"/>
      <c r="F17" s="65"/>
    </row>
    <row r="18" spans="1:6" ht="21.75" customHeight="1">
      <c r="A18" s="65"/>
      <c r="B18" s="66"/>
      <c r="C18" s="66"/>
      <c r="D18" s="66"/>
      <c r="E18" s="65"/>
      <c r="F18" s="65"/>
    </row>
  </sheetData>
  <sheetProtection algorithmName="SHA-512" hashValue="/1YtTdfwd+sTrvJg+9i9IQyrQjW7cfFsMRWxiM9sbHY2F49BlLkfnsdZhTC+utxEYsk3FFrKQ/B0wSao10fqRw==" saltValue="423UYlPe0/61La416Sprlg==" spinCount="100000" sheet="1" objects="1" scenarios="1"/>
  <mergeCells count="3">
    <mergeCell ref="A3:F3"/>
    <mergeCell ref="A16:D16"/>
    <mergeCell ref="E2:F2"/>
  </mergeCells>
  <phoneticPr fontId="1"/>
  <pageMargins left="0.56999999999999995" right="0.35" top="0.98425196850393704" bottom="0.98425196850393704" header="0.51181102362204722" footer="0.51181102362204722"/>
  <pageSetup paperSize="9" scale="8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第２号様式の３</vt:lpstr>
      <vt:lpstr>第６号様式</vt:lpstr>
      <vt:lpstr>第６号様式添付書類</vt:lpstr>
      <vt:lpstr>第６号様式添付書類２</vt:lpstr>
      <vt:lpstr>第２号様式の３!Print_Area</vt:lpstr>
      <vt:lpstr>第６号様式!Print_Area</vt:lpstr>
      <vt:lpstr>第６号様式添付書類!Print_Area</vt:lpstr>
      <vt:lpstr>第６号様式添付書類２!Print_Area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2019-11-05T11:08:12Z</dcterms:modified>
</cp:coreProperties>
</file>