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こども青少年局\03こども施設整備課\share\100_認可・確認等\090_認可関連など\03 認可変更\00　届出様式等(ＨＰ掲載)←最新版を案内すること！\02　小規模\2022.5.12要綱改正\03_届出様式２\"/>
    </mc:Choice>
  </mc:AlternateContent>
  <bookViews>
    <workbookView xWindow="0" yWindow="0" windowWidth="19560" windowHeight="8115"/>
  </bookViews>
  <sheets>
    <sheet name="履歴書（施設長）" sheetId="1" r:id="rId1"/>
    <sheet name="履歴書（保育の責任者）※施設長と保育の責任者が異なる場合" sheetId="2" r:id="rId2"/>
    <sheet name="職員名簿" sheetId="3" r:id="rId3"/>
    <sheet name="選任理由書" sheetId="4" r:id="rId4"/>
  </sheets>
  <definedNames>
    <definedName name="_xlnm.Print_Area" localSheetId="2">職員名簿!$A$1:$W$41</definedName>
    <definedName name="_xlnm.Print_Area" localSheetId="3">選任理由書!$A$1:$X$25</definedName>
    <definedName name="_xlnm.Print_Area" localSheetId="0">'履歴書（施設長）'!$A$1:$BT$68</definedName>
    <definedName name="_xlnm.Print_Area" localSheetId="1">'履歴書（保育の責任者）※施設長と保育の責任者が異なる場合'!$A$1:$BT$68</definedName>
    <definedName name="法人種別" localSheetId="2">#REF!</definedName>
    <definedName name="法人種別" localSheetId="0">#REF!</definedName>
    <definedName name="法人種別" localSheetId="1">#REF!</definedName>
    <definedName name="法人種別">#REF!</definedName>
    <definedName name="法人種別２" localSheetId="2">#REF!</definedName>
    <definedName name="法人種別２" localSheetId="1">#REF!</definedName>
    <definedName name="法人種別２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H52" i="2" l="1"/>
  <c r="CG52" i="2"/>
  <c r="CF52" i="2"/>
  <c r="CE52" i="2"/>
  <c r="CD52" i="2"/>
  <c r="CH51" i="2"/>
  <c r="CG51" i="2"/>
  <c r="CF51" i="2"/>
  <c r="CE51" i="2"/>
  <c r="CD51" i="2"/>
  <c r="BV51" i="2"/>
  <c r="BW51" i="2" s="1"/>
  <c r="BX51" i="2" s="1"/>
  <c r="CH50" i="2"/>
  <c r="CG50" i="2"/>
  <c r="CF50" i="2"/>
  <c r="CE50" i="2"/>
  <c r="CD50" i="2"/>
  <c r="CA50" i="2"/>
  <c r="BZ50" i="2"/>
  <c r="BV50" i="2"/>
  <c r="BW50" i="2" s="1"/>
  <c r="BX50" i="2" s="1"/>
  <c r="L50" i="2" s="1"/>
  <c r="CB50" i="2" s="1"/>
  <c r="CH49" i="2"/>
  <c r="CG49" i="2"/>
  <c r="CF49" i="2"/>
  <c r="CE49" i="2"/>
  <c r="CD49" i="2"/>
  <c r="CH48" i="2"/>
  <c r="CG48" i="2"/>
  <c r="CF48" i="2"/>
  <c r="CE48" i="2"/>
  <c r="CD48" i="2"/>
  <c r="BX48" i="2"/>
  <c r="BV48" i="2"/>
  <c r="BW48" i="2" s="1"/>
  <c r="CH47" i="2"/>
  <c r="CG47" i="2"/>
  <c r="CF47" i="2"/>
  <c r="CE47" i="2"/>
  <c r="CD47" i="2"/>
  <c r="CA47" i="2"/>
  <c r="BZ47" i="2"/>
  <c r="BV47" i="2"/>
  <c r="BW47" i="2" s="1"/>
  <c r="BX47" i="2" s="1"/>
  <c r="CH46" i="2"/>
  <c r="CG46" i="2"/>
  <c r="CF46" i="2"/>
  <c r="CE46" i="2"/>
  <c r="CD46" i="2"/>
  <c r="CH45" i="2"/>
  <c r="CG45" i="2"/>
  <c r="CF45" i="2"/>
  <c r="CE45" i="2"/>
  <c r="CD45" i="2"/>
  <c r="BW45" i="2"/>
  <c r="BX45" i="2" s="1"/>
  <c r="BV45" i="2"/>
  <c r="CH44" i="2"/>
  <c r="CG44" i="2"/>
  <c r="CF44" i="2"/>
  <c r="CE44" i="2"/>
  <c r="CD44" i="2"/>
  <c r="CA44" i="2"/>
  <c r="BZ44" i="2"/>
  <c r="BW44" i="2"/>
  <c r="BX44" i="2" s="1"/>
  <c r="BV44" i="2"/>
  <c r="CH43" i="2"/>
  <c r="CG43" i="2"/>
  <c r="CF43" i="2"/>
  <c r="CE43" i="2"/>
  <c r="CD43" i="2"/>
  <c r="CH42" i="2"/>
  <c r="CG42" i="2"/>
  <c r="CF42" i="2"/>
  <c r="CE42" i="2"/>
  <c r="CD42" i="2"/>
  <c r="BV42" i="2"/>
  <c r="BW42" i="2" s="1"/>
  <c r="BX42" i="2" s="1"/>
  <c r="CH41" i="2"/>
  <c r="CG41" i="2"/>
  <c r="CF41" i="2"/>
  <c r="CE41" i="2"/>
  <c r="CD41" i="2"/>
  <c r="CA41" i="2"/>
  <c r="BZ41" i="2"/>
  <c r="BV41" i="2"/>
  <c r="BW41" i="2" s="1"/>
  <c r="BX41" i="2" s="1"/>
  <c r="CH40" i="2"/>
  <c r="CG40" i="2"/>
  <c r="CF40" i="2"/>
  <c r="CE40" i="2"/>
  <c r="CD40" i="2"/>
  <c r="CH39" i="2"/>
  <c r="CG39" i="2"/>
  <c r="CF39" i="2"/>
  <c r="CE39" i="2"/>
  <c r="CD39" i="2"/>
  <c r="BV39" i="2"/>
  <c r="BW39" i="2" s="1"/>
  <c r="BX39" i="2" s="1"/>
  <c r="CH38" i="2"/>
  <c r="CG38" i="2"/>
  <c r="CF38" i="2"/>
  <c r="CE38" i="2"/>
  <c r="CD38" i="2"/>
  <c r="CA38" i="2"/>
  <c r="BZ38" i="2"/>
  <c r="BV38" i="2"/>
  <c r="BW38" i="2" s="1"/>
  <c r="BX38" i="2" s="1"/>
  <c r="L38" i="2" s="1"/>
  <c r="CB38" i="2" s="1"/>
  <c r="CH37" i="2"/>
  <c r="CG37" i="2"/>
  <c r="CF37" i="2"/>
  <c r="CE37" i="2"/>
  <c r="CD37" i="2"/>
  <c r="CH36" i="2"/>
  <c r="CG36" i="2"/>
  <c r="CF36" i="2"/>
  <c r="CE36" i="2"/>
  <c r="CD36" i="2"/>
  <c r="BX36" i="2"/>
  <c r="BV36" i="2"/>
  <c r="BW36" i="2" s="1"/>
  <c r="CH35" i="2"/>
  <c r="CG35" i="2"/>
  <c r="CF35" i="2"/>
  <c r="CE35" i="2"/>
  <c r="CD35" i="2"/>
  <c r="CA35" i="2"/>
  <c r="BZ35" i="2"/>
  <c r="BV35" i="2"/>
  <c r="BW35" i="2" s="1"/>
  <c r="BX35" i="2" s="1"/>
  <c r="CH34" i="2"/>
  <c r="CG34" i="2"/>
  <c r="CF34" i="2"/>
  <c r="CE34" i="2"/>
  <c r="CD34" i="2"/>
  <c r="CH33" i="2"/>
  <c r="CG33" i="2"/>
  <c r="CF33" i="2"/>
  <c r="CE33" i="2"/>
  <c r="CD33" i="2"/>
  <c r="BW33" i="2"/>
  <c r="BX33" i="2" s="1"/>
  <c r="BV33" i="2"/>
  <c r="CH32" i="2"/>
  <c r="CG32" i="2"/>
  <c r="CF32" i="2"/>
  <c r="CE32" i="2"/>
  <c r="CD32" i="2"/>
  <c r="CA32" i="2"/>
  <c r="BZ32" i="2"/>
  <c r="BW32" i="2"/>
  <c r="BX32" i="2" s="1"/>
  <c r="BV32" i="2"/>
  <c r="CH31" i="2"/>
  <c r="CG31" i="2"/>
  <c r="CF31" i="2"/>
  <c r="CE31" i="2"/>
  <c r="CD31" i="2"/>
  <c r="CH30" i="2"/>
  <c r="CG30" i="2"/>
  <c r="CF30" i="2"/>
  <c r="CE30" i="2"/>
  <c r="CD30" i="2"/>
  <c r="BV30" i="2"/>
  <c r="BW30" i="2" s="1"/>
  <c r="BX30" i="2" s="1"/>
  <c r="CH29" i="2"/>
  <c r="CG29" i="2"/>
  <c r="CF29" i="2"/>
  <c r="CE29" i="2"/>
  <c r="CD29" i="2"/>
  <c r="CA29" i="2"/>
  <c r="BZ29" i="2"/>
  <c r="BV29" i="2"/>
  <c r="BW29" i="2" s="1"/>
  <c r="BX29" i="2" s="1"/>
  <c r="CH28" i="2"/>
  <c r="CG28" i="2"/>
  <c r="CF28" i="2"/>
  <c r="CE28" i="2"/>
  <c r="CD28" i="2"/>
  <c r="CH27" i="2"/>
  <c r="CG27" i="2"/>
  <c r="CF27" i="2"/>
  <c r="CE27" i="2"/>
  <c r="CD27" i="2"/>
  <c r="BV27" i="2"/>
  <c r="BW27" i="2" s="1"/>
  <c r="BX27" i="2" s="1"/>
  <c r="CH26" i="2"/>
  <c r="CG26" i="2"/>
  <c r="CF26" i="2"/>
  <c r="CE26" i="2"/>
  <c r="CD26" i="2"/>
  <c r="CA26" i="2"/>
  <c r="BZ26" i="2"/>
  <c r="CM13" i="2" s="1"/>
  <c r="CN13" i="2" s="1"/>
  <c r="BV26" i="2"/>
  <c r="BW26" i="2" s="1"/>
  <c r="BX26" i="2" s="1"/>
  <c r="L26" i="2" s="1"/>
  <c r="CB26" i="2" s="1"/>
  <c r="CH25" i="2"/>
  <c r="CG25" i="2"/>
  <c r="CF25" i="2"/>
  <c r="CE25" i="2"/>
  <c r="CD25" i="2"/>
  <c r="CH24" i="2"/>
  <c r="CG24" i="2"/>
  <c r="CF24" i="2"/>
  <c r="CE24" i="2"/>
  <c r="CD24" i="2"/>
  <c r="BX24" i="2"/>
  <c r="BW24" i="2"/>
  <c r="BV24" i="2"/>
  <c r="CH23" i="2"/>
  <c r="CG23" i="2"/>
  <c r="CF23" i="2"/>
  <c r="CE23" i="2"/>
  <c r="CD23" i="2"/>
  <c r="CA23" i="2"/>
  <c r="BZ23" i="2"/>
  <c r="BX23" i="2"/>
  <c r="O23" i="2" s="1"/>
  <c r="CC23" i="2" s="1"/>
  <c r="BW23" i="2"/>
  <c r="BV23" i="2"/>
  <c r="CH22" i="2"/>
  <c r="CG22" i="2"/>
  <c r="CF22" i="2"/>
  <c r="CE22" i="2"/>
  <c r="CD22" i="2"/>
  <c r="CH21" i="2"/>
  <c r="CG21" i="2"/>
  <c r="CF21" i="2"/>
  <c r="CE21" i="2"/>
  <c r="CD21" i="2"/>
  <c r="BW21" i="2"/>
  <c r="BX21" i="2" s="1"/>
  <c r="BV21" i="2"/>
  <c r="CH20" i="2"/>
  <c r="CG20" i="2"/>
  <c r="CF20" i="2"/>
  <c r="CE20" i="2"/>
  <c r="CD20" i="2"/>
  <c r="CA20" i="2"/>
  <c r="BZ20" i="2"/>
  <c r="BW20" i="2"/>
  <c r="BX20" i="2" s="1"/>
  <c r="BV20" i="2"/>
  <c r="CH19" i="2"/>
  <c r="CG19" i="2"/>
  <c r="CF19" i="2"/>
  <c r="CE19" i="2"/>
  <c r="CD19" i="2"/>
  <c r="CH18" i="2"/>
  <c r="CG18" i="2"/>
  <c r="CF18" i="2"/>
  <c r="CE18" i="2"/>
  <c r="CD18" i="2"/>
  <c r="BV18" i="2"/>
  <c r="BW18" i="2" s="1"/>
  <c r="BX18" i="2" s="1"/>
  <c r="CH17" i="2"/>
  <c r="CG17" i="2"/>
  <c r="CF17" i="2"/>
  <c r="CE17" i="2"/>
  <c r="CD17" i="2"/>
  <c r="CA17" i="2"/>
  <c r="BZ17" i="2"/>
  <c r="BV17" i="2"/>
  <c r="BW17" i="2" s="1"/>
  <c r="BX17" i="2" s="1"/>
  <c r="CH16" i="2"/>
  <c r="CG16" i="2"/>
  <c r="CF16" i="2"/>
  <c r="CE16" i="2"/>
  <c r="CD16" i="2"/>
  <c r="CH15" i="2"/>
  <c r="CG15" i="2"/>
  <c r="CF15" i="2"/>
  <c r="CE15" i="2"/>
  <c r="CD15" i="2"/>
  <c r="BV15" i="2"/>
  <c r="BW15" i="2" s="1"/>
  <c r="BX15" i="2" s="1"/>
  <c r="CH14" i="2"/>
  <c r="CG14" i="2"/>
  <c r="CF14" i="2"/>
  <c r="CE14" i="2"/>
  <c r="CD14" i="2"/>
  <c r="CA14" i="2"/>
  <c r="BZ14" i="2"/>
  <c r="CO14" i="2" s="1"/>
  <c r="AC67" i="2" s="1"/>
  <c r="BW14" i="2"/>
  <c r="BX14" i="2" s="1"/>
  <c r="L14" i="2" s="1"/>
  <c r="CB14" i="2" s="1"/>
  <c r="BV14" i="2"/>
  <c r="O14" i="2"/>
  <c r="CC14" i="2" s="1"/>
  <c r="DB13" i="2"/>
  <c r="DC13" i="2" s="1"/>
  <c r="CR13" i="2"/>
  <c r="CS13" i="2" s="1"/>
  <c r="CO13" i="2"/>
  <c r="DG12" i="2"/>
  <c r="DH12" i="2" s="1"/>
  <c r="BJ67" i="2" s="1"/>
  <c r="DB12" i="2"/>
  <c r="DC12" i="2" s="1"/>
  <c r="DA12" i="2"/>
  <c r="CV12" i="2"/>
  <c r="CT12" i="2"/>
  <c r="CO12" i="2"/>
  <c r="CM12" i="2"/>
  <c r="CN12" i="2" s="1"/>
  <c r="CL12" i="2"/>
  <c r="DG11" i="2"/>
  <c r="DH11" i="2" s="1"/>
  <c r="BJ66" i="2" s="1"/>
  <c r="DF11" i="2"/>
  <c r="DA11" i="2"/>
  <c r="CY11" i="2"/>
  <c r="CT11" i="2"/>
  <c r="CR11" i="2"/>
  <c r="CS11" i="2" s="1"/>
  <c r="CQ11" i="2"/>
  <c r="CO11" i="2"/>
  <c r="CM11" i="2"/>
  <c r="CN11" i="2" s="1"/>
  <c r="CL11" i="2"/>
  <c r="DI10" i="2"/>
  <c r="BO65" i="2" s="1"/>
  <c r="DF10" i="2"/>
  <c r="DD10" i="2"/>
  <c r="BF65" i="2" s="1"/>
  <c r="DB10" i="2"/>
  <c r="DC10" i="2" s="1"/>
  <c r="BB65" i="2" s="1"/>
  <c r="CY10" i="2"/>
  <c r="AW65" i="2" s="1"/>
  <c r="CW10" i="2"/>
  <c r="CX10" i="2" s="1"/>
  <c r="AR65" i="2" s="1"/>
  <c r="CV10" i="2"/>
  <c r="CR10" i="2"/>
  <c r="CS10" i="2" s="1"/>
  <c r="AH65" i="2" s="1"/>
  <c r="CQ10" i="2"/>
  <c r="CO10" i="2"/>
  <c r="AC65" i="2" s="1"/>
  <c r="CM10" i="2"/>
  <c r="CN10" i="2" s="1"/>
  <c r="X65" i="2" s="1"/>
  <c r="CL10" i="2"/>
  <c r="DI9" i="2"/>
  <c r="DG9" i="2"/>
  <c r="DH9" i="2" s="1"/>
  <c r="DF9" i="2"/>
  <c r="DD9" i="2"/>
  <c r="BF64" i="2" s="1"/>
  <c r="DB9" i="2"/>
  <c r="DC9" i="2" s="1"/>
  <c r="BB64" i="2" s="1"/>
  <c r="DA9" i="2"/>
  <c r="CY9" i="2"/>
  <c r="AW64" i="2" s="1"/>
  <c r="CW9" i="2"/>
  <c r="CX9" i="2" s="1"/>
  <c r="AR64" i="2" s="1"/>
  <c r="CV9" i="2"/>
  <c r="CT9" i="2"/>
  <c r="AM64" i="2" s="1"/>
  <c r="CR9" i="2"/>
  <c r="CS9" i="2" s="1"/>
  <c r="AH64" i="2" s="1"/>
  <c r="CQ9" i="2"/>
  <c r="CO9" i="2"/>
  <c r="AC64" i="2" s="1"/>
  <c r="CM9" i="2"/>
  <c r="CN9" i="2" s="1"/>
  <c r="X64" i="2" s="1"/>
  <c r="CL9" i="2"/>
  <c r="DI8" i="2"/>
  <c r="BO63" i="2" s="1"/>
  <c r="DG8" i="2"/>
  <c r="DH8" i="2" s="1"/>
  <c r="BJ63" i="2" s="1"/>
  <c r="DF8" i="2"/>
  <c r="DD8" i="2"/>
  <c r="BF63" i="2" s="1"/>
  <c r="DB8" i="2"/>
  <c r="DC8" i="2" s="1"/>
  <c r="BB63" i="2" s="1"/>
  <c r="DA8" i="2"/>
  <c r="CY8" i="2"/>
  <c r="CW8" i="2"/>
  <c r="CX8" i="2" s="1"/>
  <c r="CV8" i="2"/>
  <c r="CT8" i="2"/>
  <c r="AM63" i="2" s="1"/>
  <c r="CR8" i="2"/>
  <c r="CS8" i="2" s="1"/>
  <c r="AH63" i="2" s="1"/>
  <c r="CQ8" i="2"/>
  <c r="CO8" i="2"/>
  <c r="AC63" i="2" s="1"/>
  <c r="CM8" i="2"/>
  <c r="CN8" i="2" s="1"/>
  <c r="X63" i="2" s="1"/>
  <c r="CL8" i="2"/>
  <c r="DI7" i="2"/>
  <c r="BO62" i="2" s="1"/>
  <c r="DG7" i="2"/>
  <c r="DH7" i="2" s="1"/>
  <c r="BJ62" i="2" s="1"/>
  <c r="DF7" i="2"/>
  <c r="DD7" i="2"/>
  <c r="BF62" i="2" s="1"/>
  <c r="DB7" i="2"/>
  <c r="DC7" i="2" s="1"/>
  <c r="BB62" i="2" s="1"/>
  <c r="DA7" i="2"/>
  <c r="CY7" i="2"/>
  <c r="CW7" i="2"/>
  <c r="CX7" i="2" s="1"/>
  <c r="CV7" i="2"/>
  <c r="CT7" i="2"/>
  <c r="AM62" i="2" s="1"/>
  <c r="CR7" i="2"/>
  <c r="CS7" i="2" s="1"/>
  <c r="AH62" i="2" s="1"/>
  <c r="CQ7" i="2"/>
  <c r="CO7" i="2"/>
  <c r="AC62" i="2" s="1"/>
  <c r="CM7" i="2"/>
  <c r="CN7" i="2" s="1"/>
  <c r="X62" i="2" s="1"/>
  <c r="CL7" i="2"/>
  <c r="DI6" i="2"/>
  <c r="DG6" i="2"/>
  <c r="DH6" i="2" s="1"/>
  <c r="DF6" i="2"/>
  <c r="DD6" i="2"/>
  <c r="BF61" i="2" s="1"/>
  <c r="DB6" i="2"/>
  <c r="DC6" i="2" s="1"/>
  <c r="BB61" i="2" s="1"/>
  <c r="DA6" i="2"/>
  <c r="CY6" i="2"/>
  <c r="CW6" i="2"/>
  <c r="CX6" i="2" s="1"/>
  <c r="CV6" i="2"/>
  <c r="CT6" i="2"/>
  <c r="AM61" i="2" s="1"/>
  <c r="CR6" i="2"/>
  <c r="CS6" i="2" s="1"/>
  <c r="AH61" i="2" s="1"/>
  <c r="CQ6" i="2"/>
  <c r="CO6" i="2"/>
  <c r="AC61" i="2" s="1"/>
  <c r="CM6" i="2"/>
  <c r="CN6" i="2" s="1"/>
  <c r="X61" i="2" s="1"/>
  <c r="CL6" i="2"/>
  <c r="BX5" i="2"/>
  <c r="AV5" i="2" s="1"/>
  <c r="BV5" i="2"/>
  <c r="BW5" i="2" s="1"/>
  <c r="BV3" i="2"/>
  <c r="BB2" i="2"/>
  <c r="BB1" i="2"/>
  <c r="CH52" i="1"/>
  <c r="CG52" i="1"/>
  <c r="CF52" i="1"/>
  <c r="CE52" i="1"/>
  <c r="CD52" i="1"/>
  <c r="CH51" i="1"/>
  <c r="CG51" i="1"/>
  <c r="CF51" i="1"/>
  <c r="CE51" i="1"/>
  <c r="CD51" i="1"/>
  <c r="BX51" i="1"/>
  <c r="BW51" i="1"/>
  <c r="BV51" i="1"/>
  <c r="CH50" i="1"/>
  <c r="CG50" i="1"/>
  <c r="CF50" i="1"/>
  <c r="CE50" i="1"/>
  <c r="CD50" i="1"/>
  <c r="CA50" i="1"/>
  <c r="BZ50" i="1"/>
  <c r="BX50" i="1"/>
  <c r="BW50" i="1"/>
  <c r="BV50" i="1"/>
  <c r="O50" i="1"/>
  <c r="CC50" i="1" s="1"/>
  <c r="L50" i="1"/>
  <c r="CB50" i="1" s="1"/>
  <c r="CH49" i="1"/>
  <c r="CG49" i="1"/>
  <c r="CF49" i="1"/>
  <c r="CE49" i="1"/>
  <c r="CD49" i="1"/>
  <c r="CH48" i="1"/>
  <c r="CG48" i="1"/>
  <c r="CF48" i="1"/>
  <c r="CE48" i="1"/>
  <c r="CD48" i="1"/>
  <c r="BX48" i="1"/>
  <c r="BW48" i="1"/>
  <c r="BV48" i="1"/>
  <c r="CH47" i="1"/>
  <c r="CG47" i="1"/>
  <c r="CF47" i="1"/>
  <c r="CE47" i="1"/>
  <c r="CD47" i="1"/>
  <c r="CA47" i="1"/>
  <c r="BZ47" i="1"/>
  <c r="BX47" i="1"/>
  <c r="O47" i="1" s="1"/>
  <c r="CC47" i="1" s="1"/>
  <c r="BW47" i="1"/>
  <c r="BV47" i="1"/>
  <c r="CH46" i="1"/>
  <c r="CG46" i="1"/>
  <c r="CF46" i="1"/>
  <c r="CE46" i="1"/>
  <c r="CD46" i="1"/>
  <c r="CH45" i="1"/>
  <c r="CG45" i="1"/>
  <c r="CF45" i="1"/>
  <c r="CE45" i="1"/>
  <c r="CD45" i="1"/>
  <c r="BV45" i="1"/>
  <c r="BW45" i="1" s="1"/>
  <c r="BX45" i="1" s="1"/>
  <c r="CH44" i="1"/>
  <c r="CG44" i="1"/>
  <c r="CF44" i="1"/>
  <c r="CE44" i="1"/>
  <c r="CD44" i="1"/>
  <c r="CA44" i="1"/>
  <c r="BZ44" i="1"/>
  <c r="BW44" i="1"/>
  <c r="BX44" i="1" s="1"/>
  <c r="BV44" i="1"/>
  <c r="CH43" i="1"/>
  <c r="CG43" i="1"/>
  <c r="CF43" i="1"/>
  <c r="CE43" i="1"/>
  <c r="CD43" i="1"/>
  <c r="CH42" i="1"/>
  <c r="CG42" i="1"/>
  <c r="CF42" i="1"/>
  <c r="CE42" i="1"/>
  <c r="CD42" i="1"/>
  <c r="BX42" i="1"/>
  <c r="BV42" i="1"/>
  <c r="BW42" i="1" s="1"/>
  <c r="CH41" i="1"/>
  <c r="CG41" i="1"/>
  <c r="CF41" i="1"/>
  <c r="CE41" i="1"/>
  <c r="CD41" i="1"/>
  <c r="CA41" i="1"/>
  <c r="BZ41" i="1"/>
  <c r="BV41" i="1"/>
  <c r="BW41" i="1" s="1"/>
  <c r="BX41" i="1" s="1"/>
  <c r="CH40" i="1"/>
  <c r="CG40" i="1"/>
  <c r="CF40" i="1"/>
  <c r="CE40" i="1"/>
  <c r="CD40" i="1"/>
  <c r="CH39" i="1"/>
  <c r="CG39" i="1"/>
  <c r="CF39" i="1"/>
  <c r="CE39" i="1"/>
  <c r="CD39" i="1"/>
  <c r="BX39" i="1"/>
  <c r="BW39" i="1"/>
  <c r="BV39" i="1"/>
  <c r="CH38" i="1"/>
  <c r="CG38" i="1"/>
  <c r="CF38" i="1"/>
  <c r="CE38" i="1"/>
  <c r="CD38" i="1"/>
  <c r="CA38" i="1"/>
  <c r="BZ38" i="1"/>
  <c r="BX38" i="1"/>
  <c r="BW38" i="1"/>
  <c r="BV38" i="1"/>
  <c r="O38" i="1"/>
  <c r="CC38" i="1" s="1"/>
  <c r="L38" i="1"/>
  <c r="CB38" i="1" s="1"/>
  <c r="CH37" i="1"/>
  <c r="CG37" i="1"/>
  <c r="CF37" i="1"/>
  <c r="CE37" i="1"/>
  <c r="CD37" i="1"/>
  <c r="CH36" i="1"/>
  <c r="CG36" i="1"/>
  <c r="CF36" i="1"/>
  <c r="CE36" i="1"/>
  <c r="CD36" i="1"/>
  <c r="BX36" i="1"/>
  <c r="BW36" i="1"/>
  <c r="BV36" i="1"/>
  <c r="CH35" i="1"/>
  <c r="CG35" i="1"/>
  <c r="CF35" i="1"/>
  <c r="CE35" i="1"/>
  <c r="CD35" i="1"/>
  <c r="CA35" i="1"/>
  <c r="BZ35" i="1"/>
  <c r="BX35" i="1"/>
  <c r="O35" i="1" s="1"/>
  <c r="CC35" i="1" s="1"/>
  <c r="BW35" i="1"/>
  <c r="BV35" i="1"/>
  <c r="CH34" i="1"/>
  <c r="CG34" i="1"/>
  <c r="CF34" i="1"/>
  <c r="CE34" i="1"/>
  <c r="CD34" i="1"/>
  <c r="CH33" i="1"/>
  <c r="CG33" i="1"/>
  <c r="CF33" i="1"/>
  <c r="CE33" i="1"/>
  <c r="CD33" i="1"/>
  <c r="BV33" i="1"/>
  <c r="BW33" i="1" s="1"/>
  <c r="BX33" i="1" s="1"/>
  <c r="CH32" i="1"/>
  <c r="CG32" i="1"/>
  <c r="CF32" i="1"/>
  <c r="CE32" i="1"/>
  <c r="CD32" i="1"/>
  <c r="CA32" i="1"/>
  <c r="BZ32" i="1"/>
  <c r="BW32" i="1"/>
  <c r="BX32" i="1" s="1"/>
  <c r="BV32" i="1"/>
  <c r="CH31" i="1"/>
  <c r="CG31" i="1"/>
  <c r="CF31" i="1"/>
  <c r="CE31" i="1"/>
  <c r="CD31" i="1"/>
  <c r="CH30" i="1"/>
  <c r="CG30" i="1"/>
  <c r="CF30" i="1"/>
  <c r="CE30" i="1"/>
  <c r="CD30" i="1"/>
  <c r="BX30" i="1"/>
  <c r="BV30" i="1"/>
  <c r="BW30" i="1" s="1"/>
  <c r="CH29" i="1"/>
  <c r="CG29" i="1"/>
  <c r="CF29" i="1"/>
  <c r="CE29" i="1"/>
  <c r="CD29" i="1"/>
  <c r="CA29" i="1"/>
  <c r="BZ29" i="1"/>
  <c r="BV29" i="1"/>
  <c r="BW29" i="1" s="1"/>
  <c r="BX29" i="1" s="1"/>
  <c r="CH28" i="1"/>
  <c r="CG28" i="1"/>
  <c r="CF28" i="1"/>
  <c r="CE28" i="1"/>
  <c r="CD28" i="1"/>
  <c r="CH27" i="1"/>
  <c r="CG27" i="1"/>
  <c r="CF27" i="1"/>
  <c r="CE27" i="1"/>
  <c r="CD27" i="1"/>
  <c r="BX27" i="1"/>
  <c r="BW27" i="1"/>
  <c r="BV27" i="1"/>
  <c r="CH26" i="1"/>
  <c r="CG26" i="1"/>
  <c r="CF26" i="1"/>
  <c r="CE26" i="1"/>
  <c r="CD26" i="1"/>
  <c r="CA26" i="1"/>
  <c r="BZ26" i="1"/>
  <c r="BX26" i="1"/>
  <c r="BW26" i="1"/>
  <c r="BV26" i="1"/>
  <c r="O26" i="1"/>
  <c r="CC26" i="1" s="1"/>
  <c r="L26" i="1"/>
  <c r="CB26" i="1" s="1"/>
  <c r="CH25" i="1"/>
  <c r="CG25" i="1"/>
  <c r="CF25" i="1"/>
  <c r="CE25" i="1"/>
  <c r="CD25" i="1"/>
  <c r="CH24" i="1"/>
  <c r="CG24" i="1"/>
  <c r="CF24" i="1"/>
  <c r="CE24" i="1"/>
  <c r="CD24" i="1"/>
  <c r="BX24" i="1"/>
  <c r="BW24" i="1"/>
  <c r="BV24" i="1"/>
  <c r="CH23" i="1"/>
  <c r="CG23" i="1"/>
  <c r="CF23" i="1"/>
  <c r="CE23" i="1"/>
  <c r="CD23" i="1"/>
  <c r="CA23" i="1"/>
  <c r="BZ23" i="1"/>
  <c r="BX23" i="1"/>
  <c r="O23" i="1" s="1"/>
  <c r="CC23" i="1" s="1"/>
  <c r="BW23" i="1"/>
  <c r="BV23" i="1"/>
  <c r="CH22" i="1"/>
  <c r="CG22" i="1"/>
  <c r="CF22" i="1"/>
  <c r="CE22" i="1"/>
  <c r="CD22" i="1"/>
  <c r="CH21" i="1"/>
  <c r="CG21" i="1"/>
  <c r="CF21" i="1"/>
  <c r="CE21" i="1"/>
  <c r="CD21" i="1"/>
  <c r="BV21" i="1"/>
  <c r="BW21" i="1" s="1"/>
  <c r="BX21" i="1" s="1"/>
  <c r="CH20" i="1"/>
  <c r="CG20" i="1"/>
  <c r="CF20" i="1"/>
  <c r="CE20" i="1"/>
  <c r="CD20" i="1"/>
  <c r="CA20" i="1"/>
  <c r="BZ20" i="1"/>
  <c r="BW20" i="1"/>
  <c r="BX20" i="1" s="1"/>
  <c r="BV20" i="1"/>
  <c r="CH19" i="1"/>
  <c r="CG19" i="1"/>
  <c r="CF19" i="1"/>
  <c r="CE19" i="1"/>
  <c r="CD19" i="1"/>
  <c r="CH18" i="1"/>
  <c r="CG18" i="1"/>
  <c r="CF18" i="1"/>
  <c r="CE18" i="1"/>
  <c r="CD18" i="1"/>
  <c r="BX18" i="1"/>
  <c r="BV18" i="1"/>
  <c r="BW18" i="1" s="1"/>
  <c r="CH17" i="1"/>
  <c r="CG17" i="1"/>
  <c r="CF17" i="1"/>
  <c r="CE17" i="1"/>
  <c r="CD17" i="1"/>
  <c r="CA17" i="1"/>
  <c r="BZ17" i="1"/>
  <c r="BV17" i="1"/>
  <c r="BW17" i="1" s="1"/>
  <c r="BX17" i="1" s="1"/>
  <c r="CH16" i="1"/>
  <c r="CG16" i="1"/>
  <c r="CF16" i="1"/>
  <c r="CE16" i="1"/>
  <c r="CD16" i="1"/>
  <c r="CH15" i="1"/>
  <c r="CG15" i="1"/>
  <c r="CF15" i="1"/>
  <c r="CE15" i="1"/>
  <c r="CD15" i="1"/>
  <c r="BX15" i="1"/>
  <c r="BW15" i="1"/>
  <c r="BV15" i="1"/>
  <c r="CH14" i="1"/>
  <c r="CG14" i="1"/>
  <c r="CF14" i="1"/>
  <c r="CE14" i="1"/>
  <c r="CD14" i="1"/>
  <c r="CW14" i="1" s="1"/>
  <c r="CX14" i="1" s="1"/>
  <c r="AR67" i="1" s="1"/>
  <c r="CA14" i="1"/>
  <c r="BZ14" i="1"/>
  <c r="CL14" i="1" s="1"/>
  <c r="BX14" i="1"/>
  <c r="BW14" i="1"/>
  <c r="BV14" i="1"/>
  <c r="O14" i="1"/>
  <c r="CC14" i="1" s="1"/>
  <c r="L14" i="1"/>
  <c r="CB14" i="1" s="1"/>
  <c r="CL6" i="1" s="1"/>
  <c r="DF13" i="1"/>
  <c r="CY13" i="1"/>
  <c r="CR13" i="1"/>
  <c r="CS13" i="1" s="1"/>
  <c r="CL13" i="1"/>
  <c r="DF12" i="1"/>
  <c r="DD12" i="1"/>
  <c r="CY12" i="1"/>
  <c r="CW12" i="1"/>
  <c r="CX12" i="1" s="1"/>
  <c r="CR12" i="1"/>
  <c r="CS12" i="1" s="1"/>
  <c r="CQ12" i="1"/>
  <c r="CL12" i="1"/>
  <c r="DI11" i="1"/>
  <c r="BO66" i="1" s="1"/>
  <c r="DD11" i="1"/>
  <c r="DB11" i="1"/>
  <c r="DC11" i="1" s="1"/>
  <c r="DA11" i="1"/>
  <c r="CW11" i="1"/>
  <c r="CX11" i="1" s="1"/>
  <c r="CV11" i="1"/>
  <c r="CT11" i="1"/>
  <c r="CQ11" i="1"/>
  <c r="CO11" i="1"/>
  <c r="CM11" i="1"/>
  <c r="CN11" i="1" s="1"/>
  <c r="DI10" i="1"/>
  <c r="BO65" i="1" s="1"/>
  <c r="DG10" i="1"/>
  <c r="DH10" i="1" s="1"/>
  <c r="BJ65" i="1" s="1"/>
  <c r="DF10" i="1"/>
  <c r="DD10" i="1"/>
  <c r="BF65" i="1" s="1"/>
  <c r="DB10" i="1"/>
  <c r="DC10" i="1" s="1"/>
  <c r="BB65" i="1" s="1"/>
  <c r="DA10" i="1"/>
  <c r="CY10" i="1"/>
  <c r="AW65" i="1" s="1"/>
  <c r="CW10" i="1"/>
  <c r="CX10" i="1" s="1"/>
  <c r="AR65" i="1" s="1"/>
  <c r="CV10" i="1"/>
  <c r="CT10" i="1"/>
  <c r="AM65" i="1" s="1"/>
  <c r="CR10" i="1"/>
  <c r="CS10" i="1" s="1"/>
  <c r="AH65" i="1" s="1"/>
  <c r="CQ10" i="1"/>
  <c r="CO10" i="1"/>
  <c r="AC65" i="1" s="1"/>
  <c r="CN10" i="1"/>
  <c r="X65" i="1" s="1"/>
  <c r="CM10" i="1"/>
  <c r="CL10" i="1"/>
  <c r="DI9" i="1"/>
  <c r="DH9" i="1"/>
  <c r="DG9" i="1"/>
  <c r="DF9" i="1"/>
  <c r="DD9" i="1"/>
  <c r="BF64" i="1" s="1"/>
  <c r="DC9" i="1"/>
  <c r="BB64" i="1" s="1"/>
  <c r="DB9" i="1"/>
  <c r="DA9" i="1"/>
  <c r="CY9" i="1"/>
  <c r="AW64" i="1" s="1"/>
  <c r="CX9" i="1"/>
  <c r="AR64" i="1" s="1"/>
  <c r="CW9" i="1"/>
  <c r="CV9" i="1"/>
  <c r="CT9" i="1"/>
  <c r="AM64" i="1" s="1"/>
  <c r="CS9" i="1"/>
  <c r="AH64" i="1" s="1"/>
  <c r="CR9" i="1"/>
  <c r="CQ9" i="1"/>
  <c r="CO9" i="1"/>
  <c r="AC64" i="1" s="1"/>
  <c r="CN9" i="1"/>
  <c r="X64" i="1" s="1"/>
  <c r="CM9" i="1"/>
  <c r="CL9" i="1"/>
  <c r="DI8" i="1"/>
  <c r="BO63" i="1" s="1"/>
  <c r="DH8" i="1"/>
  <c r="BJ63" i="1" s="1"/>
  <c r="DG8" i="1"/>
  <c r="DF8" i="1"/>
  <c r="DD8" i="1"/>
  <c r="BF63" i="1" s="1"/>
  <c r="DC8" i="1"/>
  <c r="BB63" i="1" s="1"/>
  <c r="DB8" i="1"/>
  <c r="DA8" i="1"/>
  <c r="CY8" i="1"/>
  <c r="CX8" i="1"/>
  <c r="CW8" i="1"/>
  <c r="CV8" i="1"/>
  <c r="CT8" i="1"/>
  <c r="AM63" i="1" s="1"/>
  <c r="CS8" i="1"/>
  <c r="AH63" i="1" s="1"/>
  <c r="CR8" i="1"/>
  <c r="CQ8" i="1"/>
  <c r="CO8" i="1"/>
  <c r="AC63" i="1" s="1"/>
  <c r="CN8" i="1"/>
  <c r="X63" i="1" s="1"/>
  <c r="CM8" i="1"/>
  <c r="CL8" i="1"/>
  <c r="DI7" i="1"/>
  <c r="BO62" i="1" s="1"/>
  <c r="DH7" i="1"/>
  <c r="BJ62" i="1" s="1"/>
  <c r="DG7" i="1"/>
  <c r="DF7" i="1"/>
  <c r="DD7" i="1"/>
  <c r="BF62" i="1" s="1"/>
  <c r="DC7" i="1"/>
  <c r="BB62" i="1" s="1"/>
  <c r="DB7" i="1"/>
  <c r="DA7" i="1"/>
  <c r="CY7" i="1"/>
  <c r="CW7" i="1"/>
  <c r="CX7" i="1" s="1"/>
  <c r="CV7" i="1"/>
  <c r="CT7" i="1"/>
  <c r="AM62" i="1" s="1"/>
  <c r="CR7" i="1"/>
  <c r="CS7" i="1" s="1"/>
  <c r="AH62" i="1" s="1"/>
  <c r="CQ7" i="1"/>
  <c r="CO7" i="1"/>
  <c r="AC62" i="1" s="1"/>
  <c r="CM7" i="1"/>
  <c r="CN7" i="1" s="1"/>
  <c r="X62" i="1" s="1"/>
  <c r="CL7" i="1"/>
  <c r="DI6" i="1"/>
  <c r="DG6" i="1"/>
  <c r="DH6" i="1" s="1"/>
  <c r="DF6" i="1"/>
  <c r="DD6" i="1"/>
  <c r="BF61" i="1" s="1"/>
  <c r="DB6" i="1"/>
  <c r="DC6" i="1" s="1"/>
  <c r="BB61" i="1" s="1"/>
  <c r="DA6" i="1"/>
  <c r="CY6" i="1"/>
  <c r="CW6" i="1"/>
  <c r="CX6" i="1" s="1"/>
  <c r="CV6" i="1"/>
  <c r="CT6" i="1"/>
  <c r="AM61" i="1" s="1"/>
  <c r="CR6" i="1"/>
  <c r="CS6" i="1" s="1"/>
  <c r="AH61" i="1" s="1"/>
  <c r="CQ6" i="1"/>
  <c r="BV5" i="1"/>
  <c r="BW5" i="1" s="1"/>
  <c r="BX5" i="1" s="1"/>
  <c r="AV5" i="1" s="1"/>
  <c r="BV3" i="1"/>
  <c r="CO6" i="1" l="1"/>
  <c r="AC61" i="1" s="1"/>
  <c r="CM6" i="1"/>
  <c r="CN6" i="1" s="1"/>
  <c r="X61" i="1" s="1"/>
  <c r="L17" i="1"/>
  <c r="CB17" i="1" s="1"/>
  <c r="O17" i="1"/>
  <c r="CC17" i="1" s="1"/>
  <c r="L29" i="1"/>
  <c r="CB29" i="1" s="1"/>
  <c r="O29" i="1"/>
  <c r="CC29" i="1" s="1"/>
  <c r="L41" i="1"/>
  <c r="CB41" i="1" s="1"/>
  <c r="O41" i="1"/>
  <c r="CC41" i="1" s="1"/>
  <c r="DG11" i="1"/>
  <c r="DH11" i="1" s="1"/>
  <c r="BJ66" i="1" s="1"/>
  <c r="CO12" i="1"/>
  <c r="AC66" i="1" s="1"/>
  <c r="CV12" i="1"/>
  <c r="DB12" i="1"/>
  <c r="DC12" i="1" s="1"/>
  <c r="BB66" i="1" s="1"/>
  <c r="DI12" i="1"/>
  <c r="BO67" i="1" s="1"/>
  <c r="CQ13" i="1"/>
  <c r="CW13" i="1"/>
  <c r="CX13" i="1" s="1"/>
  <c r="AR66" i="1" s="1"/>
  <c r="DD13" i="1"/>
  <c r="BF66" i="1" s="1"/>
  <c r="CO14" i="1"/>
  <c r="AC67" i="1" s="1"/>
  <c r="DA14" i="1"/>
  <c r="CV14" i="1"/>
  <c r="CQ14" i="1"/>
  <c r="CR14" i="1"/>
  <c r="CS14" i="1" s="1"/>
  <c r="AH67" i="1" s="1"/>
  <c r="DD14" i="1"/>
  <c r="BF67" i="1" s="1"/>
  <c r="L20" i="1"/>
  <c r="CB20" i="1" s="1"/>
  <c r="L32" i="1"/>
  <c r="CB32" i="1" s="1"/>
  <c r="L44" i="1"/>
  <c r="CB44" i="1" s="1"/>
  <c r="O47" i="2"/>
  <c r="CC47" i="2" s="1"/>
  <c r="L47" i="2"/>
  <c r="CB47" i="2" s="1"/>
  <c r="CM13" i="1"/>
  <c r="CN13" i="1" s="1"/>
  <c r="CT13" i="1"/>
  <c r="DA13" i="1"/>
  <c r="DG13" i="1"/>
  <c r="DH13" i="1" s="1"/>
  <c r="CM14" i="1"/>
  <c r="CN14" i="1" s="1"/>
  <c r="X67" i="1" s="1"/>
  <c r="CY14" i="1"/>
  <c r="AW67" i="1" s="1"/>
  <c r="L23" i="1"/>
  <c r="CB23" i="1" s="1"/>
  <c r="L35" i="1"/>
  <c r="CB35" i="1" s="1"/>
  <c r="L47" i="1"/>
  <c r="CB47" i="1" s="1"/>
  <c r="O35" i="2"/>
  <c r="CC35" i="2" s="1"/>
  <c r="L35" i="2"/>
  <c r="CB35" i="2" s="1"/>
  <c r="CL11" i="1"/>
  <c r="CR11" i="1"/>
  <c r="CS11" i="1" s="1"/>
  <c r="CY11" i="1"/>
  <c r="AW66" i="1" s="1"/>
  <c r="DF11" i="1"/>
  <c r="CM12" i="1"/>
  <c r="CN12" i="1" s="1"/>
  <c r="X66" i="1" s="1"/>
  <c r="CT12" i="1"/>
  <c r="DA12" i="1"/>
  <c r="DG12" i="1"/>
  <c r="DH12" i="1" s="1"/>
  <c r="BJ67" i="1" s="1"/>
  <c r="CO13" i="1"/>
  <c r="CV13" i="1"/>
  <c r="DB13" i="1"/>
  <c r="DC13" i="1" s="1"/>
  <c r="DI13" i="1"/>
  <c r="CT14" i="1"/>
  <c r="AM67" i="1" s="1"/>
  <c r="DB14" i="1"/>
  <c r="DC14" i="1" s="1"/>
  <c r="BB67" i="1" s="1"/>
  <c r="O20" i="1"/>
  <c r="CC20" i="1" s="1"/>
  <c r="O32" i="1"/>
  <c r="CC32" i="1" s="1"/>
  <c r="O44" i="1"/>
  <c r="CC44" i="1" s="1"/>
  <c r="DF13" i="2"/>
  <c r="DA13" i="2"/>
  <c r="CV13" i="2"/>
  <c r="CQ13" i="2"/>
  <c r="DB14" i="2"/>
  <c r="DC14" i="2" s="1"/>
  <c r="BB67" i="2" s="1"/>
  <c r="CW14" i="2"/>
  <c r="CX14" i="2" s="1"/>
  <c r="AR67" i="2" s="1"/>
  <c r="CR14" i="2"/>
  <c r="CS14" i="2" s="1"/>
  <c r="AH67" i="2" s="1"/>
  <c r="DI13" i="2"/>
  <c r="DA14" i="2"/>
  <c r="CV14" i="2"/>
  <c r="CQ14" i="2"/>
  <c r="DD14" i="2"/>
  <c r="BF67" i="2" s="1"/>
  <c r="O17" i="2"/>
  <c r="CC17" i="2" s="1"/>
  <c r="L17" i="2"/>
  <c r="CB17" i="2" s="1"/>
  <c r="O20" i="2"/>
  <c r="CC20" i="2" s="1"/>
  <c r="L20" i="2"/>
  <c r="CB20" i="2" s="1"/>
  <c r="X66" i="2"/>
  <c r="DI12" i="2"/>
  <c r="BO67" i="2" s="1"/>
  <c r="CT13" i="2"/>
  <c r="DD13" i="2"/>
  <c r="L23" i="2"/>
  <c r="CB23" i="2" s="1"/>
  <c r="CT10" i="2"/>
  <c r="AM65" i="2" s="1"/>
  <c r="DA10" i="2"/>
  <c r="DG10" i="2"/>
  <c r="DH10" i="2" s="1"/>
  <c r="BJ65" i="2" s="1"/>
  <c r="AC66" i="2"/>
  <c r="CV11" i="2"/>
  <c r="DB11" i="2"/>
  <c r="DC11" i="2" s="1"/>
  <c r="BB66" i="2" s="1"/>
  <c r="DI11" i="2"/>
  <c r="BO66" i="2" s="1"/>
  <c r="CQ12" i="2"/>
  <c r="CW12" i="2"/>
  <c r="CX12" i="2" s="1"/>
  <c r="DD12" i="2"/>
  <c r="CW13" i="2"/>
  <c r="CX13" i="2" s="1"/>
  <c r="DG13" i="2"/>
  <c r="DH13" i="2" s="1"/>
  <c r="CL13" i="2"/>
  <c r="CM14" i="2"/>
  <c r="CN14" i="2" s="1"/>
  <c r="X67" i="2" s="1"/>
  <c r="CL14" i="2"/>
  <c r="CT14" i="2"/>
  <c r="AM67" i="2" s="1"/>
  <c r="O26" i="2"/>
  <c r="CC26" i="2" s="1"/>
  <c r="O29" i="2"/>
  <c r="CC29" i="2" s="1"/>
  <c r="L29" i="2"/>
  <c r="CB29" i="2" s="1"/>
  <c r="O32" i="2"/>
  <c r="CC32" i="2" s="1"/>
  <c r="L32" i="2"/>
  <c r="CB32" i="2" s="1"/>
  <c r="O38" i="2"/>
  <c r="CC38" i="2" s="1"/>
  <c r="O41" i="2"/>
  <c r="CC41" i="2" s="1"/>
  <c r="L41" i="2"/>
  <c r="CB41" i="2" s="1"/>
  <c r="O44" i="2"/>
  <c r="CC44" i="2" s="1"/>
  <c r="L44" i="2"/>
  <c r="CB44" i="2" s="1"/>
  <c r="O50" i="2"/>
  <c r="CC50" i="2" s="1"/>
  <c r="CW11" i="2"/>
  <c r="CX11" i="2" s="1"/>
  <c r="AR66" i="2" s="1"/>
  <c r="DD11" i="2"/>
  <c r="BF66" i="2" s="1"/>
  <c r="CR12" i="2"/>
  <c r="CS12" i="2" s="1"/>
  <c r="CY12" i="2"/>
  <c r="AW66" i="2" s="1"/>
  <c r="DF12" i="2"/>
  <c r="CY13" i="2"/>
  <c r="CY14" i="2"/>
  <c r="AW67" i="2" s="1"/>
</calcChain>
</file>

<file path=xl/comments1.xml><?xml version="1.0" encoding="utf-8"?>
<comments xmlns="http://schemas.openxmlformats.org/spreadsheetml/2006/main">
  <authors>
    <author>Administrator</author>
  </authors>
  <commentList>
    <comment ref="BC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日付を入力すると年齢が自動計算されます。
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BC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日付を入力すると年齢が自動計算されます。
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H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【常勤】
各施設の就業規則等で定めた常勤職員の１か月の勤務時間数に達している者。
【非常勤】
各施設の就業規則等で定めた常勤職員の１か月の勤務時間数に達していない者。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S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保育士について、保育所等での実務経験年数をプルダウンから選択してください。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7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◆施設長が管理者も兼ねている場合
 　→氏名欄に「施設長兼任」と記載
◆未設置の場合
　→氏名欄に「未設置」と記載</t>
        </r>
      </text>
    </comment>
    <comment ref="B9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施設長が資格ない場合は、保育の責任者(主任保育士)を設置する必要があります。</t>
        </r>
        <r>
          <rPr>
            <sz val="11"/>
            <color indexed="10"/>
            <rFont val="MS P ゴシック"/>
            <family val="3"/>
            <charset val="128"/>
          </rPr>
          <t xml:space="preserve">
</t>
        </r>
      </text>
    </comment>
    <comment ref="K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調理を外部委託する場合は、氏名欄に「外部委託」と記載。</t>
        </r>
      </text>
    </comment>
  </commentList>
</comments>
</file>

<file path=xl/sharedStrings.xml><?xml version="1.0" encoding="utf-8"?>
<sst xmlns="http://schemas.openxmlformats.org/spreadsheetml/2006/main" count="841" uniqueCount="146">
  <si>
    <t>履歴書（施設長）</t>
    <rPh sb="0" eb="3">
      <t>リレキショ</t>
    </rPh>
    <rPh sb="4" eb="7">
      <t>シセツチョウ</t>
    </rPh>
    <phoneticPr fontId="1"/>
  </si>
  <si>
    <t>法人名</t>
    <rPh sb="0" eb="2">
      <t>ホウジン</t>
    </rPh>
    <rPh sb="2" eb="3">
      <t>メイ</t>
    </rPh>
    <phoneticPr fontId="1"/>
  </si>
  <si>
    <t>施設名</t>
    <rPh sb="0" eb="2">
      <t>シセツ</t>
    </rPh>
    <rPh sb="2" eb="3">
      <t>メイ</t>
    </rPh>
    <phoneticPr fontId="1"/>
  </si>
  <si>
    <t>令和</t>
    <rPh sb="0" eb="2">
      <t>レイワ</t>
    </rPh>
    <phoneticPr fontId="10"/>
  </si>
  <si>
    <t>年</t>
    <phoneticPr fontId="10"/>
  </si>
  <si>
    <t>月</t>
    <phoneticPr fontId="10"/>
  </si>
  <si>
    <t>日現在</t>
    <phoneticPr fontId="10"/>
  </si>
  <si>
    <t>役職従事年数</t>
    <rPh sb="0" eb="6">
      <t>ヤクショクジュウジネンスウ</t>
    </rPh>
    <phoneticPr fontId="1"/>
  </si>
  <si>
    <t>氏名</t>
    <rPh sb="0" eb="2">
      <t>フリガナ</t>
    </rPh>
    <phoneticPr fontId="10"/>
  </si>
  <si>
    <t>横浜　太郎</t>
    <rPh sb="0" eb="2">
      <t>ヨコハマ</t>
    </rPh>
    <rPh sb="3" eb="5">
      <t>タロウ</t>
    </rPh>
    <phoneticPr fontId="1"/>
  </si>
  <si>
    <t>生年月日</t>
    <rPh sb="0" eb="2">
      <t>セイネン</t>
    </rPh>
    <rPh sb="2" eb="4">
      <t>ガッピ</t>
    </rPh>
    <phoneticPr fontId="10"/>
  </si>
  <si>
    <t xml:space="preserve">写真添付
</t>
    <rPh sb="0" eb="2">
      <t>シャシン</t>
    </rPh>
    <rPh sb="2" eb="4">
      <t>テンプ</t>
    </rPh>
    <phoneticPr fontId="1"/>
  </si>
  <si>
    <t>施設長</t>
    <rPh sb="0" eb="3">
      <t>シセツチョウ</t>
    </rPh>
    <phoneticPr fontId="1"/>
  </si>
  <si>
    <t>保育責任者</t>
    <rPh sb="0" eb="5">
      <t>ホイクセキニンシャ</t>
    </rPh>
    <phoneticPr fontId="1"/>
  </si>
  <si>
    <t>主任保育士</t>
    <rPh sb="0" eb="5">
      <t>シュニンホイクシ</t>
    </rPh>
    <phoneticPr fontId="1"/>
  </si>
  <si>
    <t>主幹教諭</t>
    <rPh sb="0" eb="4">
      <t>シュカンキョウユ</t>
    </rPh>
    <phoneticPr fontId="1"/>
  </si>
  <si>
    <t>S</t>
  </si>
  <si>
    <t>50</t>
    <phoneticPr fontId="1"/>
  </si>
  <si>
    <t>年</t>
    <rPh sb="0" eb="1">
      <t>ネン</t>
    </rPh>
    <phoneticPr fontId="1"/>
  </si>
  <si>
    <t>4</t>
    <phoneticPr fontId="1"/>
  </si>
  <si>
    <t>月</t>
    <rPh sb="0" eb="1">
      <t>ガツ</t>
    </rPh>
    <phoneticPr fontId="1"/>
  </si>
  <si>
    <t>1</t>
    <phoneticPr fontId="1"/>
  </si>
  <si>
    <t>日</t>
    <rPh sb="0" eb="1">
      <t>ニチ</t>
    </rPh>
    <phoneticPr fontId="1"/>
  </si>
  <si>
    <t>合計年</t>
    <rPh sb="0" eb="2">
      <t>ゴウケイ</t>
    </rPh>
    <rPh sb="2" eb="3">
      <t>ネン</t>
    </rPh>
    <phoneticPr fontId="1"/>
  </si>
  <si>
    <t>合計月</t>
    <rPh sb="0" eb="2">
      <t>ゴウケイ</t>
    </rPh>
    <rPh sb="2" eb="3">
      <t>ツキ</t>
    </rPh>
    <phoneticPr fontId="1"/>
  </si>
  <si>
    <t>換算後年</t>
    <rPh sb="0" eb="3">
      <t>カンサンゴ</t>
    </rPh>
    <rPh sb="3" eb="4">
      <t>ネン</t>
    </rPh>
    <phoneticPr fontId="1"/>
  </si>
  <si>
    <t>換算後月</t>
    <rPh sb="0" eb="3">
      <t>カンサンゴ</t>
    </rPh>
    <rPh sb="3" eb="4">
      <t>ツキ</t>
    </rPh>
    <phoneticPr fontId="1"/>
  </si>
  <si>
    <t>合計年</t>
    <rPh sb="0" eb="3">
      <t>ゴウケイネン</t>
    </rPh>
    <phoneticPr fontId="1"/>
  </si>
  <si>
    <t>認可保育所</t>
    <rPh sb="0" eb="5">
      <t>ニンカホイクジョ</t>
    </rPh>
    <phoneticPr fontId="1"/>
  </si>
  <si>
    <t>常勤</t>
    <rPh sb="0" eb="2">
      <t>ジョウキン</t>
    </rPh>
    <phoneticPr fontId="1"/>
  </si>
  <si>
    <t>主幹保育教諭</t>
    <rPh sb="0" eb="2">
      <t>シュカン</t>
    </rPh>
    <rPh sb="2" eb="4">
      <t>ホイク</t>
    </rPh>
    <rPh sb="4" eb="6">
      <t>キョウユ</t>
    </rPh>
    <phoneticPr fontId="1"/>
  </si>
  <si>
    <t>現住所</t>
    <rPh sb="0" eb="3">
      <t>ゲンジュウショ</t>
    </rPh>
    <phoneticPr fontId="10"/>
  </si>
  <si>
    <t>〒</t>
    <phoneticPr fontId="1"/>
  </si>
  <si>
    <t>231-0017</t>
    <phoneticPr fontId="1"/>
  </si>
  <si>
    <t>認定こども園</t>
    <rPh sb="0" eb="2">
      <t>ニンテイ</t>
    </rPh>
    <rPh sb="5" eb="6">
      <t>エン</t>
    </rPh>
    <phoneticPr fontId="1"/>
  </si>
  <si>
    <t>神奈川県横浜市中区港町１－１</t>
    <rPh sb="0" eb="4">
      <t>カナガワケン</t>
    </rPh>
    <rPh sb="4" eb="7">
      <t>ヨコハマシ</t>
    </rPh>
    <rPh sb="7" eb="9">
      <t>ナカク</t>
    </rPh>
    <rPh sb="9" eb="11">
      <t>ミナトチョウ</t>
    </rPh>
    <phoneticPr fontId="1"/>
  </si>
  <si>
    <t>幼稚園</t>
    <rPh sb="0" eb="3">
      <t>ヨウチエン</t>
    </rPh>
    <phoneticPr fontId="1"/>
  </si>
  <si>
    <t>横浜保育室</t>
    <rPh sb="0" eb="2">
      <t>ヨコハマ</t>
    </rPh>
    <rPh sb="2" eb="5">
      <t>ホイクシツ</t>
    </rPh>
    <phoneticPr fontId="1"/>
  </si>
  <si>
    <t>現在の職業</t>
    <rPh sb="0" eb="2">
      <t>ゲンザイ</t>
    </rPh>
    <rPh sb="3" eb="5">
      <t>ショクギョウ</t>
    </rPh>
    <phoneticPr fontId="10"/>
  </si>
  <si>
    <t>○○保育園　施設長</t>
    <rPh sb="2" eb="5">
      <t>ホイクエン</t>
    </rPh>
    <rPh sb="6" eb="9">
      <t>シセツチョウ</t>
    </rPh>
    <phoneticPr fontId="1"/>
  </si>
  <si>
    <t>認証保育室</t>
    <rPh sb="0" eb="5">
      <t>ニンショウホイクシツ</t>
    </rPh>
    <phoneticPr fontId="1"/>
  </si>
  <si>
    <t>家庭的保育事業</t>
    <rPh sb="0" eb="3">
      <t>カテイテキ</t>
    </rPh>
    <rPh sb="3" eb="7">
      <t>ホイクジギョウ</t>
    </rPh>
    <phoneticPr fontId="1"/>
  </si>
  <si>
    <t>年月</t>
    <rPh sb="0" eb="2">
      <t>ネンゲツ</t>
    </rPh>
    <phoneticPr fontId="10"/>
  </si>
  <si>
    <t>期間</t>
    <rPh sb="0" eb="2">
      <t>キカン</t>
    </rPh>
    <phoneticPr fontId="10"/>
  </si>
  <si>
    <t>職　歴（社会福祉事業等含む）</t>
    <rPh sb="0" eb="1">
      <t>ショク</t>
    </rPh>
    <rPh sb="2" eb="3">
      <t>レキ</t>
    </rPh>
    <rPh sb="4" eb="6">
      <t>シャカイ</t>
    </rPh>
    <rPh sb="6" eb="8">
      <t>フクシ</t>
    </rPh>
    <rPh sb="8" eb="10">
      <t>ジギョウ</t>
    </rPh>
    <rPh sb="10" eb="11">
      <t>トウ</t>
    </rPh>
    <rPh sb="11" eb="12">
      <t>フク</t>
    </rPh>
    <phoneticPr fontId="10"/>
  </si>
  <si>
    <t>担当業務</t>
    <rPh sb="0" eb="2">
      <t>タントウ</t>
    </rPh>
    <rPh sb="2" eb="4">
      <t>ギョウム</t>
    </rPh>
    <phoneticPr fontId="1"/>
  </si>
  <si>
    <t>役職期間</t>
    <rPh sb="0" eb="2">
      <t>ヤクショク</t>
    </rPh>
    <rPh sb="2" eb="4">
      <t>キカン</t>
    </rPh>
    <phoneticPr fontId="1"/>
  </si>
  <si>
    <t>雇用形態</t>
    <rPh sb="0" eb="2">
      <t>コヨウ</t>
    </rPh>
    <rPh sb="2" eb="4">
      <t>ケイタイ</t>
    </rPh>
    <phoneticPr fontId="10"/>
  </si>
  <si>
    <t>勤務形態</t>
    <rPh sb="0" eb="2">
      <t>キンム</t>
    </rPh>
    <rPh sb="2" eb="4">
      <t>ケイタイ</t>
    </rPh>
    <phoneticPr fontId="10"/>
  </si>
  <si>
    <t>施設種別</t>
    <rPh sb="0" eb="2">
      <t>シセツ</t>
    </rPh>
    <rPh sb="2" eb="4">
      <t>シュベツ</t>
    </rPh>
    <phoneticPr fontId="10"/>
  </si>
  <si>
    <t>合計年数の計算</t>
    <rPh sb="0" eb="4">
      <t>ゴウケイネンスウ</t>
    </rPh>
    <rPh sb="5" eb="7">
      <t>ケイサン</t>
    </rPh>
    <phoneticPr fontId="1"/>
  </si>
  <si>
    <t>役職ごとの計算</t>
    <rPh sb="0" eb="2">
      <t>ヤクショク</t>
    </rPh>
    <rPh sb="5" eb="7">
      <t>ケイサン</t>
    </rPh>
    <phoneticPr fontId="1"/>
  </si>
  <si>
    <t>小規模保育事業</t>
    <rPh sb="0" eb="3">
      <t>ショウキボ</t>
    </rPh>
    <rPh sb="3" eb="7">
      <t>ホイクジギョウ</t>
    </rPh>
    <phoneticPr fontId="1"/>
  </si>
  <si>
    <t>（施設所在地・定員数・受入年齢）</t>
    <rPh sb="1" eb="3">
      <t>シセツ</t>
    </rPh>
    <rPh sb="3" eb="6">
      <t>ショザイチ</t>
    </rPh>
    <rPh sb="7" eb="10">
      <t>テイインスウ</t>
    </rPh>
    <rPh sb="11" eb="13">
      <t>ウケイレ</t>
    </rPh>
    <rPh sb="13" eb="15">
      <t>ネンレイ</t>
    </rPh>
    <phoneticPr fontId="10"/>
  </si>
  <si>
    <t>（園長、担当年齢等）　</t>
    <phoneticPr fontId="1"/>
  </si>
  <si>
    <t>役職名</t>
    <rPh sb="0" eb="2">
      <t>ヤクショク</t>
    </rPh>
    <rPh sb="2" eb="3">
      <t>メイ</t>
    </rPh>
    <phoneticPr fontId="1"/>
  </si>
  <si>
    <t>期間</t>
    <rPh sb="0" eb="2">
      <t>キカン</t>
    </rPh>
    <phoneticPr fontId="1"/>
  </si>
  <si>
    <t>施設種別</t>
    <rPh sb="0" eb="4">
      <t>シセツシュベツ</t>
    </rPh>
    <phoneticPr fontId="1"/>
  </si>
  <si>
    <t>勤務形態</t>
    <rPh sb="0" eb="4">
      <t>キンムケイタイ</t>
    </rPh>
    <phoneticPr fontId="1"/>
  </si>
  <si>
    <t>月</t>
    <rPh sb="0" eb="1">
      <t>ツキ</t>
    </rPh>
    <phoneticPr fontId="1"/>
  </si>
  <si>
    <t>役職名</t>
    <rPh sb="0" eb="3">
      <t>ヤクショクメイ</t>
    </rPh>
    <phoneticPr fontId="1"/>
  </si>
  <si>
    <t>事業所内保育事業</t>
    <rPh sb="0" eb="2">
      <t>ジギョウ</t>
    </rPh>
    <rPh sb="2" eb="3">
      <t>ショ</t>
    </rPh>
    <rPh sb="3" eb="4">
      <t>ナイ</t>
    </rPh>
    <rPh sb="4" eb="6">
      <t>ホイク</t>
    </rPh>
    <rPh sb="6" eb="8">
      <t>ジギョウ</t>
    </rPh>
    <phoneticPr fontId="1"/>
  </si>
  <si>
    <t>社会福祉法人○○会　○○保育園</t>
    <rPh sb="0" eb="2">
      <t>シャカイ</t>
    </rPh>
    <rPh sb="2" eb="4">
      <t>フクシ</t>
    </rPh>
    <rPh sb="4" eb="6">
      <t>ホウジン</t>
    </rPh>
    <rPh sb="8" eb="9">
      <t>カイ</t>
    </rPh>
    <rPh sb="12" eb="15">
      <t>ホイクエン</t>
    </rPh>
    <phoneticPr fontId="10"/>
  </si>
  <si>
    <t>1歳児担任</t>
    <phoneticPr fontId="1"/>
  </si>
  <si>
    <t>主任保育士</t>
  </si>
  <si>
    <t>正規</t>
  </si>
  <si>
    <t>常勤</t>
  </si>
  <si>
    <t>認可保育所</t>
  </si>
  <si>
    <t>認可外</t>
    <rPh sb="0" eb="3">
      <t>ニンカガイ</t>
    </rPh>
    <phoneticPr fontId="1"/>
  </si>
  <si>
    <t>～</t>
    <phoneticPr fontId="1"/>
  </si>
  <si>
    <t>施設長</t>
  </si>
  <si>
    <t>H</t>
    <phoneticPr fontId="1"/>
  </si>
  <si>
    <t>横浜市中区・60名・０～５歳</t>
    <rPh sb="0" eb="3">
      <t>ヨコハマシ</t>
    </rPh>
    <rPh sb="3" eb="5">
      <t>ナカク</t>
    </rPh>
    <rPh sb="8" eb="9">
      <t>メイ</t>
    </rPh>
    <rPh sb="13" eb="14">
      <t>サイ</t>
    </rPh>
    <phoneticPr fontId="1"/>
  </si>
  <si>
    <t>（その他の場合記載）</t>
    <rPh sb="3" eb="4">
      <t>タ</t>
    </rPh>
    <rPh sb="5" eb="7">
      <t>バアイ</t>
    </rPh>
    <rPh sb="7" eb="9">
      <t>キサイ</t>
    </rPh>
    <phoneticPr fontId="1"/>
  </si>
  <si>
    <t>社会福祉事業
 関係免許・資格等
（写しを添付）</t>
    <rPh sb="0" eb="2">
      <t>シャカイ</t>
    </rPh>
    <rPh sb="2" eb="4">
      <t>フクシ</t>
    </rPh>
    <rPh sb="4" eb="6">
      <t>ジギョウ</t>
    </rPh>
    <rPh sb="8" eb="10">
      <t>カンケイ</t>
    </rPh>
    <rPh sb="10" eb="12">
      <t>メンキョ</t>
    </rPh>
    <rPh sb="13" eb="15">
      <t>シカク</t>
    </rPh>
    <rPh sb="15" eb="16">
      <t>トウ</t>
    </rPh>
    <rPh sb="18" eb="19">
      <t>ウツ</t>
    </rPh>
    <rPh sb="21" eb="23">
      <t>テンプ</t>
    </rPh>
    <phoneticPr fontId="10"/>
  </si>
  <si>
    <t>H</t>
  </si>
  <si>
    <t>保育士資格</t>
    <rPh sb="0" eb="3">
      <t>ホイクシ</t>
    </rPh>
    <rPh sb="3" eb="5">
      <t>シカク</t>
    </rPh>
    <phoneticPr fontId="1"/>
  </si>
  <si>
    <t>厚生労働省主催の初任者研修会受講　</t>
    <rPh sb="0" eb="2">
      <t>コウセイ</t>
    </rPh>
    <rPh sb="2" eb="5">
      <t>ロウドウショウ</t>
    </rPh>
    <rPh sb="5" eb="7">
      <t>シュサイ</t>
    </rPh>
    <rPh sb="8" eb="11">
      <t>ショニンシャ</t>
    </rPh>
    <rPh sb="11" eb="14">
      <t>ケンシュウカイ</t>
    </rPh>
    <rPh sb="14" eb="16">
      <t>ジュコウ</t>
    </rPh>
    <phoneticPr fontId="10"/>
  </si>
  <si>
    <t>□</t>
  </si>
  <si>
    <t>有り→受講修了証(写）を添付</t>
    <phoneticPr fontId="1"/>
  </si>
  <si>
    <t>無し</t>
    <rPh sb="0" eb="1">
      <t>ナ</t>
    </rPh>
    <phoneticPr fontId="10"/>
  </si>
  <si>
    <t>その他・特記事項</t>
    <rPh sb="2" eb="3">
      <t>タ</t>
    </rPh>
    <rPh sb="4" eb="6">
      <t>トッキ</t>
    </rPh>
    <rPh sb="6" eb="8">
      <t>ジコウ</t>
    </rPh>
    <phoneticPr fontId="1"/>
  </si>
  <si>
    <t>福祉歴</t>
    <rPh sb="0" eb="3">
      <t>フクシレキ</t>
    </rPh>
    <phoneticPr fontId="1"/>
  </si>
  <si>
    <t>施設種類</t>
    <rPh sb="0" eb="2">
      <t>シセツ</t>
    </rPh>
    <rPh sb="2" eb="4">
      <t>シュルイ</t>
    </rPh>
    <phoneticPr fontId="1"/>
  </si>
  <si>
    <t>通算経験年数</t>
    <rPh sb="0" eb="2">
      <t>ツウサン</t>
    </rPh>
    <rPh sb="2" eb="6">
      <t>ケイケンネンスウ</t>
    </rPh>
    <phoneticPr fontId="1"/>
  </si>
  <si>
    <t>役職従事年数</t>
    <rPh sb="0" eb="2">
      <t>ヤクショク</t>
    </rPh>
    <rPh sb="2" eb="4">
      <t>ジュウジ</t>
    </rPh>
    <rPh sb="4" eb="6">
      <t>ネンスウ</t>
    </rPh>
    <phoneticPr fontId="1"/>
  </si>
  <si>
    <t>うち、施設長</t>
    <rPh sb="3" eb="6">
      <t>シセツチョウ</t>
    </rPh>
    <phoneticPr fontId="1"/>
  </si>
  <si>
    <t>うち、保育責任者</t>
    <rPh sb="3" eb="8">
      <t>ホイクセキニンシャ</t>
    </rPh>
    <phoneticPr fontId="1"/>
  </si>
  <si>
    <t>うち、主任保育士</t>
    <rPh sb="3" eb="8">
      <t>シュニンホイクシ</t>
    </rPh>
    <phoneticPr fontId="1"/>
  </si>
  <si>
    <t>うち、主幹保育教諭</t>
    <rPh sb="3" eb="5">
      <t>シュカン</t>
    </rPh>
    <rPh sb="5" eb="7">
      <t>ホイク</t>
    </rPh>
    <rPh sb="7" eb="9">
      <t>キョウユ</t>
    </rPh>
    <phoneticPr fontId="1"/>
  </si>
  <si>
    <t>地域型保育事業</t>
    <rPh sb="0" eb="3">
      <t>チイキガタ</t>
    </rPh>
    <rPh sb="3" eb="5">
      <t>ホイク</t>
    </rPh>
    <rPh sb="5" eb="7">
      <t>ジギョウ</t>
    </rPh>
    <phoneticPr fontId="1"/>
  </si>
  <si>
    <t>履歴書（保育の責任者）</t>
    <rPh sb="0" eb="3">
      <t>リレキショ</t>
    </rPh>
    <rPh sb="4" eb="6">
      <t>ホイク</t>
    </rPh>
    <rPh sb="7" eb="10">
      <t>セキニンシャ</t>
    </rPh>
    <phoneticPr fontId="1"/>
  </si>
  <si>
    <t>○○保育園　主任保育士</t>
    <rPh sb="2" eb="5">
      <t>ホイクエン</t>
    </rPh>
    <rPh sb="6" eb="8">
      <t>シュニン</t>
    </rPh>
    <rPh sb="8" eb="11">
      <t>ホイクシ</t>
    </rPh>
    <phoneticPr fontId="1"/>
  </si>
  <si>
    <t>職員名簿</t>
    <rPh sb="0" eb="2">
      <t>ショクイン</t>
    </rPh>
    <rPh sb="2" eb="4">
      <t>メイボ</t>
    </rPh>
    <phoneticPr fontId="1"/>
  </si>
  <si>
    <t>無</t>
    <rPh sb="0" eb="1">
      <t>ナシ</t>
    </rPh>
    <phoneticPr fontId="10"/>
  </si>
  <si>
    <t>令和　年月　日時点</t>
    <rPh sb="0" eb="2">
      <t>レイワ</t>
    </rPh>
    <rPh sb="3" eb="4">
      <t>ネン</t>
    </rPh>
    <rPh sb="4" eb="5">
      <t>ガツ</t>
    </rPh>
    <rPh sb="6" eb="7">
      <t>ニチ</t>
    </rPh>
    <rPh sb="7" eb="9">
      <t>ジテン</t>
    </rPh>
    <phoneticPr fontId="1"/>
  </si>
  <si>
    <t>１年未満</t>
    <rPh sb="1" eb="2">
      <t>ネン</t>
    </rPh>
    <rPh sb="2" eb="4">
      <t>ミマン</t>
    </rPh>
    <phoneticPr fontId="10"/>
  </si>
  <si>
    <t>○</t>
    <phoneticPr fontId="1"/>
  </si>
  <si>
    <t>職名</t>
    <rPh sb="0" eb="2">
      <t>ショクメイ</t>
    </rPh>
    <phoneticPr fontId="1"/>
  </si>
  <si>
    <t>常勤/非常勤</t>
    <rPh sb="0" eb="2">
      <t>ジョウキン</t>
    </rPh>
    <rPh sb="3" eb="6">
      <t>ヒジョウキン</t>
    </rPh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</si>
  <si>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</si>
  <si>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</si>
  <si>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経験年数</t>
    <rPh sb="0" eb="2">
      <t>ケイケン</t>
    </rPh>
    <rPh sb="2" eb="4">
      <t>ネンスウ</t>
    </rPh>
    <phoneticPr fontId="1"/>
  </si>
  <si>
    <t>資格の
有無</t>
    <rPh sb="0" eb="2">
      <t>シカク</t>
    </rPh>
    <rPh sb="4" eb="6">
      <t>ウム</t>
    </rPh>
    <phoneticPr fontId="10"/>
  </si>
  <si>
    <t>１年</t>
    <rPh sb="1" eb="2">
      <t>ネン</t>
    </rPh>
    <phoneticPr fontId="10"/>
  </si>
  <si>
    <t>２年</t>
    <rPh sb="1" eb="2">
      <t>ネン</t>
    </rPh>
    <phoneticPr fontId="10"/>
  </si>
  <si>
    <t>主任保育士</t>
    <rPh sb="0" eb="2">
      <t>シュニン</t>
    </rPh>
    <rPh sb="2" eb="5">
      <t>ホイクシ</t>
    </rPh>
    <phoneticPr fontId="1"/>
  </si>
  <si>
    <t>20年以上</t>
    <rPh sb="2" eb="3">
      <t>ネン</t>
    </rPh>
    <rPh sb="3" eb="5">
      <t>イジョウ</t>
    </rPh>
    <phoneticPr fontId="10"/>
  </si>
  <si>
    <t>有</t>
  </si>
  <si>
    <t>３年</t>
    <rPh sb="1" eb="2">
      <t>ネン</t>
    </rPh>
    <phoneticPr fontId="10"/>
  </si>
  <si>
    <t>副主任保育士</t>
    <rPh sb="0" eb="3">
      <t>フクシュニン</t>
    </rPh>
    <rPh sb="3" eb="6">
      <t>ホイクシ</t>
    </rPh>
    <phoneticPr fontId="1"/>
  </si>
  <si>
    <t>４年</t>
    <rPh sb="1" eb="2">
      <t>ネン</t>
    </rPh>
    <phoneticPr fontId="10"/>
  </si>
  <si>
    <t>保育士</t>
    <rPh sb="0" eb="3">
      <t>ホイクシ</t>
    </rPh>
    <phoneticPr fontId="1"/>
  </si>
  <si>
    <t>管理者(給付対象者)</t>
    <rPh sb="0" eb="3">
      <t>カンリシャ</t>
    </rPh>
    <rPh sb="4" eb="9">
      <t>キュウフタイショウシャ</t>
    </rPh>
    <phoneticPr fontId="1"/>
  </si>
  <si>
    <t>５年</t>
    <rPh sb="1" eb="2">
      <t>ネン</t>
    </rPh>
    <phoneticPr fontId="10"/>
  </si>
  <si>
    <t>保育補助</t>
    <rPh sb="0" eb="2">
      <t>ホイク</t>
    </rPh>
    <rPh sb="2" eb="4">
      <t>ホジョ</t>
    </rPh>
    <phoneticPr fontId="1"/>
  </si>
  <si>
    <t>６年</t>
    <rPh sb="1" eb="2">
      <t>ネン</t>
    </rPh>
    <phoneticPr fontId="10"/>
  </si>
  <si>
    <t>看護師</t>
    <rPh sb="0" eb="3">
      <t>カンゴシ</t>
    </rPh>
    <phoneticPr fontId="1"/>
  </si>
  <si>
    <t>７年</t>
    <rPh sb="1" eb="2">
      <t>ネン</t>
    </rPh>
    <phoneticPr fontId="10"/>
  </si>
  <si>
    <t>保健師</t>
    <rPh sb="0" eb="3">
      <t>ホケンシ</t>
    </rPh>
    <phoneticPr fontId="1"/>
  </si>
  <si>
    <t>８年</t>
    <rPh sb="1" eb="2">
      <t>ネン</t>
    </rPh>
    <phoneticPr fontId="10"/>
  </si>
  <si>
    <t>栄養士</t>
    <rPh sb="0" eb="3">
      <t>エイヨウシ</t>
    </rPh>
    <phoneticPr fontId="1"/>
  </si>
  <si>
    <t>９年</t>
    <rPh sb="1" eb="2">
      <t>ネン</t>
    </rPh>
    <phoneticPr fontId="10"/>
  </si>
  <si>
    <t>調理員</t>
    <rPh sb="0" eb="3">
      <t>チョウリイン</t>
    </rPh>
    <phoneticPr fontId="1"/>
  </si>
  <si>
    <t>10年</t>
    <rPh sb="2" eb="3">
      <t>ネン</t>
    </rPh>
    <phoneticPr fontId="10"/>
  </si>
  <si>
    <t>事務</t>
    <rPh sb="0" eb="2">
      <t>ジム</t>
    </rPh>
    <phoneticPr fontId="1"/>
  </si>
  <si>
    <t>11年</t>
    <rPh sb="2" eb="3">
      <t>ネン</t>
    </rPh>
    <phoneticPr fontId="10"/>
  </si>
  <si>
    <t>その他</t>
    <rPh sb="2" eb="3">
      <t>タ</t>
    </rPh>
    <phoneticPr fontId="1"/>
  </si>
  <si>
    <t>12年</t>
    <rPh sb="2" eb="3">
      <t>ネン</t>
    </rPh>
    <phoneticPr fontId="10"/>
  </si>
  <si>
    <t>13年</t>
    <rPh sb="2" eb="3">
      <t>ネン</t>
    </rPh>
    <phoneticPr fontId="10"/>
  </si>
  <si>
    <t>14年</t>
    <rPh sb="2" eb="3">
      <t>ネン</t>
    </rPh>
    <phoneticPr fontId="10"/>
  </si>
  <si>
    <t>15年</t>
    <rPh sb="2" eb="3">
      <t>ネン</t>
    </rPh>
    <phoneticPr fontId="10"/>
  </si>
  <si>
    <t>16年</t>
    <rPh sb="2" eb="3">
      <t>ネン</t>
    </rPh>
    <phoneticPr fontId="10"/>
  </si>
  <si>
    <t>17年</t>
    <rPh sb="2" eb="3">
      <t>ネン</t>
    </rPh>
    <phoneticPr fontId="10"/>
  </si>
  <si>
    <t>18年</t>
    <rPh sb="2" eb="3">
      <t>ネン</t>
    </rPh>
    <phoneticPr fontId="10"/>
  </si>
  <si>
    <t>19年</t>
    <rPh sb="2" eb="3">
      <t>ネン</t>
    </rPh>
    <phoneticPr fontId="10"/>
  </si>
  <si>
    <t>嘱託医</t>
    <rPh sb="0" eb="2">
      <t>ショクタク</t>
    </rPh>
    <rPh sb="2" eb="3">
      <t>イ</t>
    </rPh>
    <phoneticPr fontId="1"/>
  </si>
  <si>
    <t>横浜市○○区</t>
    <rPh sb="0" eb="3">
      <t>ヨコハマシ</t>
    </rPh>
    <rPh sb="5" eb="6">
      <t>ク</t>
    </rPh>
    <phoneticPr fontId="1"/>
  </si>
  <si>
    <t>○○病院</t>
    <rPh sb="2" eb="4">
      <t>ビョウイン</t>
    </rPh>
    <phoneticPr fontId="1"/>
  </si>
  <si>
    <t>○○科</t>
    <rPh sb="2" eb="3">
      <t>カ</t>
    </rPh>
    <phoneticPr fontId="1"/>
  </si>
  <si>
    <t>令和</t>
    <rPh sb="0" eb="2">
      <t>レイワ</t>
    </rPh>
    <phoneticPr fontId="1"/>
  </si>
  <si>
    <t>横浜市こども青少年局こども施設整備課</t>
    <rPh sb="0" eb="3">
      <t>ヨコハマシ</t>
    </rPh>
    <rPh sb="6" eb="9">
      <t>セイショウネン</t>
    </rPh>
    <rPh sb="9" eb="10">
      <t>キョク</t>
    </rPh>
    <rPh sb="13" eb="15">
      <t>シセツ</t>
    </rPh>
    <rPh sb="15" eb="17">
      <t>セイビ</t>
    </rPh>
    <rPh sb="17" eb="18">
      <t>カ</t>
    </rPh>
    <phoneticPr fontId="1"/>
  </si>
  <si>
    <t>施設長の変更について</t>
    <rPh sb="0" eb="3">
      <t>シセツチョウ</t>
    </rPh>
    <rPh sb="4" eb="6">
      <t>ヘンコウ</t>
    </rPh>
    <phoneticPr fontId="1"/>
  </si>
  <si>
    <t>新施設長を選定した理由</t>
    <rPh sb="0" eb="1">
      <t>シン</t>
    </rPh>
    <rPh sb="1" eb="4">
      <t>シセツチョウ</t>
    </rPh>
    <rPh sb="5" eb="7">
      <t>センテイ</t>
    </rPh>
    <rPh sb="9" eb="11">
      <t>リユウ</t>
    </rPh>
    <phoneticPr fontId="1"/>
  </si>
  <si>
    <t>以上</t>
    <rPh sb="0" eb="2">
      <t>イジョウ</t>
    </rPh>
    <phoneticPr fontId="1"/>
  </si>
  <si>
    <t>当該園の
１か月の
労働時間数</t>
    <rPh sb="0" eb="3">
      <t>トウガイエン</t>
    </rPh>
    <rPh sb="7" eb="8">
      <t>ゲツ</t>
    </rPh>
    <rPh sb="10" eb="12">
      <t>ロウドウ</t>
    </rPh>
    <rPh sb="12" eb="15">
      <t>ジカンスウ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</si>
</sst>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&quot;歳&quot;"/>
    <numFmt numFmtId="177" formatCode="##&quot;年&quot;"/>
    <numFmt numFmtId="178" formatCode="0&quot;月&quot;"/>
    <numFmt numFmtId="179" formatCode="yyyy&quot;年&quot;m&quot;月&quot;;@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.5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4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4"/>
      <color theme="4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color theme="4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12"/>
      <color indexed="10"/>
      <name val="MS P ゴシック"/>
      <family val="3"/>
      <charset val="128"/>
    </font>
    <font>
      <sz val="11"/>
      <color indexed="10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39997558519241921"/>
        <bgColor indexed="64"/>
      </patternFill>
    </fill>
  </fills>
  <borders count="1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hair">
        <color indexed="64"/>
      </right>
      <top style="medium">
        <color indexed="64"/>
      </top>
      <bottom style="dashed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hair">
        <color indexed="64"/>
      </right>
      <top style="dashed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519">
    <xf numFmtId="0" fontId="0" fillId="0" borderId="0" xfId="0">
      <alignment vertical="center"/>
    </xf>
    <xf numFmtId="0" fontId="0" fillId="0" borderId="0" xfId="0" applyProtection="1">
      <alignment vertical="center"/>
    </xf>
    <xf numFmtId="49" fontId="2" fillId="0" borderId="0" xfId="0" applyNumberFormat="1" applyFont="1" applyFill="1" applyAlignment="1" applyProtection="1">
      <alignment vertical="center"/>
    </xf>
    <xf numFmtId="49" fontId="3" fillId="0" borderId="0" xfId="0" applyNumberFormat="1" applyFont="1" applyFill="1" applyAlignment="1" applyProtection="1">
      <alignment vertical="center"/>
    </xf>
    <xf numFmtId="0" fontId="6" fillId="0" borderId="0" xfId="0" applyNumberFormat="1" applyFont="1" applyFill="1" applyProtection="1">
      <alignment vertical="center"/>
    </xf>
    <xf numFmtId="0" fontId="7" fillId="0" borderId="0" xfId="0" applyNumberFormat="1" applyFont="1" applyAlignment="1" applyProtection="1">
      <alignment horizontal="right" vertical="center"/>
    </xf>
    <xf numFmtId="0" fontId="5" fillId="0" borderId="0" xfId="0" applyFont="1" applyProtection="1">
      <alignment vertical="center"/>
    </xf>
    <xf numFmtId="0" fontId="0" fillId="0" borderId="0" xfId="0" applyNumberFormat="1" applyAlignment="1">
      <alignment horizontal="center" vertical="center"/>
    </xf>
    <xf numFmtId="0" fontId="0" fillId="0" borderId="0" xfId="0" applyFont="1">
      <alignment vertical="center"/>
    </xf>
    <xf numFmtId="49" fontId="7" fillId="0" borderId="0" xfId="0" applyNumberFormat="1" applyFont="1" applyFill="1" applyAlignment="1" applyProtection="1">
      <alignment vertical="center"/>
    </xf>
    <xf numFmtId="49" fontId="8" fillId="0" borderId="11" xfId="0" applyNumberFormat="1" applyFont="1" applyFill="1" applyBorder="1" applyAlignment="1" applyProtection="1">
      <alignment vertical="center"/>
    </xf>
    <xf numFmtId="49" fontId="3" fillId="0" borderId="11" xfId="0" applyNumberFormat="1" applyFont="1" applyFill="1" applyBorder="1" applyAlignment="1" applyProtection="1">
      <alignment vertical="center"/>
    </xf>
    <xf numFmtId="0" fontId="3" fillId="0" borderId="11" xfId="0" applyNumberFormat="1" applyFont="1" applyFill="1" applyBorder="1" applyAlignment="1" applyProtection="1">
      <alignment vertical="center"/>
    </xf>
    <xf numFmtId="0" fontId="3" fillId="0" borderId="12" xfId="0" applyNumberFormat="1" applyFont="1" applyFill="1" applyBorder="1" applyAlignment="1" applyProtection="1">
      <alignment vertical="center"/>
    </xf>
    <xf numFmtId="0" fontId="3" fillId="0" borderId="12" xfId="0" applyNumberFormat="1" applyFont="1" applyFill="1" applyBorder="1" applyAlignment="1" applyProtection="1">
      <alignment horizontal="center" vertical="center"/>
    </xf>
    <xf numFmtId="14" fontId="6" fillId="0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vertical="center"/>
    </xf>
    <xf numFmtId="49" fontId="14" fillId="0" borderId="18" xfId="0" applyNumberFormat="1" applyFont="1" applyFill="1" applyBorder="1" applyAlignment="1" applyProtection="1">
      <alignment vertical="center"/>
    </xf>
    <xf numFmtId="49" fontId="9" fillId="0" borderId="16" xfId="0" applyNumberFormat="1" applyFont="1" applyFill="1" applyBorder="1" applyAlignment="1" applyProtection="1">
      <alignment vertical="center"/>
    </xf>
    <xf numFmtId="0" fontId="9" fillId="0" borderId="16" xfId="0" applyNumberFormat="1" applyFont="1" applyFill="1" applyBorder="1" applyAlignment="1" applyProtection="1">
      <alignment vertical="center"/>
    </xf>
    <xf numFmtId="0" fontId="9" fillId="0" borderId="16" xfId="0" applyNumberFormat="1" applyFont="1" applyFill="1" applyBorder="1" applyAlignment="1" applyProtection="1">
      <alignment horizontal="center" vertical="center"/>
    </xf>
    <xf numFmtId="0" fontId="12" fillId="0" borderId="16" xfId="0" applyFont="1" applyBorder="1" applyProtection="1">
      <alignment vertical="center"/>
    </xf>
    <xf numFmtId="0" fontId="5" fillId="0" borderId="20" xfId="0" applyFont="1" applyBorder="1" applyProtection="1">
      <alignment vertical="center"/>
    </xf>
    <xf numFmtId="0" fontId="5" fillId="0" borderId="0" xfId="0" applyFont="1" applyBorder="1" applyProtection="1">
      <alignment vertical="center"/>
    </xf>
    <xf numFmtId="0" fontId="5" fillId="0" borderId="0" xfId="0" applyNumberFormat="1" applyFont="1" applyProtection="1">
      <alignment vertical="center"/>
    </xf>
    <xf numFmtId="0" fontId="5" fillId="0" borderId="0" xfId="0" applyNumberFormat="1" applyFont="1" applyBorder="1" applyProtection="1">
      <alignment vertical="center"/>
    </xf>
    <xf numFmtId="0" fontId="5" fillId="0" borderId="0" xfId="0" applyNumberFormat="1" applyFont="1" applyAlignment="1" applyProtection="1">
      <alignment horizontal="center" vertical="center"/>
    </xf>
    <xf numFmtId="0" fontId="0" fillId="0" borderId="0" xfId="0" applyNumberFormat="1">
      <alignment vertical="center"/>
    </xf>
    <xf numFmtId="0" fontId="5" fillId="0" borderId="0" xfId="0" applyNumberFormat="1" applyFont="1" applyBorder="1" applyAlignment="1" applyProtection="1">
      <alignment horizontal="left" vertical="center"/>
    </xf>
    <xf numFmtId="49" fontId="5" fillId="0" borderId="0" xfId="0" applyNumberFormat="1" applyFont="1" applyBorder="1" applyAlignment="1" applyProtection="1">
      <alignment horizontal="left" vertical="center"/>
    </xf>
    <xf numFmtId="14" fontId="5" fillId="0" borderId="0" xfId="0" applyNumberFormat="1" applyFont="1" applyBorder="1" applyAlignment="1" applyProtection="1">
      <alignment horizontal="left" vertical="center"/>
    </xf>
    <xf numFmtId="0" fontId="0" fillId="0" borderId="21" xfId="0" applyBorder="1">
      <alignment vertical="center"/>
    </xf>
    <xf numFmtId="0" fontId="0" fillId="3" borderId="21" xfId="0" applyFill="1" applyBorder="1">
      <alignment vertical="center"/>
    </xf>
    <xf numFmtId="0" fontId="5" fillId="0" borderId="21" xfId="0" applyFont="1" applyBorder="1">
      <alignment vertical="center"/>
    </xf>
    <xf numFmtId="0" fontId="5" fillId="0" borderId="24" xfId="0" applyFont="1" applyBorder="1">
      <alignment vertical="center"/>
    </xf>
    <xf numFmtId="0" fontId="5" fillId="0" borderId="25" xfId="0" applyFont="1" applyBorder="1">
      <alignment vertical="center"/>
    </xf>
    <xf numFmtId="0" fontId="5" fillId="0" borderId="26" xfId="0" applyFont="1" applyBorder="1">
      <alignment vertical="center"/>
    </xf>
    <xf numFmtId="0" fontId="5" fillId="3" borderId="26" xfId="0" applyFont="1" applyFill="1" applyBorder="1">
      <alignment vertical="center"/>
    </xf>
    <xf numFmtId="0" fontId="5" fillId="3" borderId="25" xfId="0" applyFont="1" applyFill="1" applyBorder="1">
      <alignment vertical="center"/>
    </xf>
    <xf numFmtId="0" fontId="5" fillId="3" borderId="21" xfId="0" applyFont="1" applyFill="1" applyBorder="1">
      <alignment vertical="center"/>
    </xf>
    <xf numFmtId="49" fontId="9" fillId="0" borderId="2" xfId="0" applyNumberFormat="1" applyFont="1" applyFill="1" applyBorder="1" applyAlignment="1" applyProtection="1">
      <alignment vertical="center"/>
    </xf>
    <xf numFmtId="49" fontId="9" fillId="0" borderId="3" xfId="0" applyNumberFormat="1" applyFont="1" applyFill="1" applyBorder="1" applyAlignment="1" applyProtection="1">
      <alignment vertical="center"/>
    </xf>
    <xf numFmtId="0" fontId="9" fillId="0" borderId="3" xfId="0" applyNumberFormat="1" applyFont="1" applyFill="1" applyBorder="1" applyAlignment="1" applyProtection="1">
      <alignment vertical="center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5" fillId="0" borderId="21" xfId="0" applyNumberFormat="1" applyFont="1" applyBorder="1" applyAlignment="1" applyProtection="1">
      <alignment horizontal="center" vertical="center"/>
      <protection locked="0"/>
    </xf>
    <xf numFmtId="0" fontId="0" fillId="0" borderId="21" xfId="0" applyNumberFormat="1" applyBorder="1" applyAlignment="1">
      <alignment horizontal="center" vertical="center"/>
    </xf>
    <xf numFmtId="0" fontId="0" fillId="0" borderId="21" xfId="0" applyNumberFormat="1" applyFill="1" applyBorder="1" applyAlignment="1">
      <alignment horizontal="center" vertical="center"/>
    </xf>
    <xf numFmtId="0" fontId="11" fillId="0" borderId="58" xfId="0" applyNumberFormat="1" applyFont="1" applyFill="1" applyBorder="1" applyAlignment="1" applyProtection="1">
      <alignment horizontal="center" vertical="center"/>
      <protection locked="0"/>
    </xf>
    <xf numFmtId="0" fontId="11" fillId="0" borderId="59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  <protection locked="0"/>
    </xf>
    <xf numFmtId="179" fontId="5" fillId="0" borderId="0" xfId="0" applyNumberFormat="1" applyFont="1" applyProtection="1">
      <alignment vertical="center"/>
    </xf>
    <xf numFmtId="49" fontId="5" fillId="0" borderId="21" xfId="0" applyNumberFormat="1" applyFont="1" applyBorder="1" applyAlignment="1" applyProtection="1">
      <alignment horizontal="center" vertical="center"/>
      <protection locked="0"/>
    </xf>
    <xf numFmtId="0" fontId="0" fillId="0" borderId="21" xfId="0" applyFill="1" applyBorder="1">
      <alignment vertical="center"/>
    </xf>
    <xf numFmtId="0" fontId="11" fillId="0" borderId="69" xfId="0" applyNumberFormat="1" applyFont="1" applyFill="1" applyBorder="1" applyAlignment="1" applyProtection="1">
      <alignment horizontal="center" vertical="center"/>
      <protection locked="0"/>
    </xf>
    <xf numFmtId="0" fontId="11" fillId="0" borderId="70" xfId="0" applyNumberFormat="1" applyFont="1" applyFill="1" applyBorder="1" applyAlignment="1" applyProtection="1">
      <alignment horizontal="center" vertical="center"/>
    </xf>
    <xf numFmtId="0" fontId="0" fillId="0" borderId="0" xfId="0" applyBorder="1">
      <alignment vertical="center"/>
    </xf>
    <xf numFmtId="0" fontId="5" fillId="0" borderId="0" xfId="0" applyFont="1" applyBorder="1">
      <alignment vertical="center"/>
    </xf>
    <xf numFmtId="0" fontId="11" fillId="0" borderId="28" xfId="0" applyNumberFormat="1" applyFont="1" applyFill="1" applyBorder="1" applyAlignment="1" applyProtection="1">
      <alignment horizontal="center" vertical="center"/>
      <protection locked="0"/>
    </xf>
    <xf numFmtId="0" fontId="11" fillId="0" borderId="6" xfId="0" applyNumberFormat="1" applyFont="1" applyFill="1" applyBorder="1" applyAlignment="1" applyProtection="1">
      <alignment horizontal="center" vertical="center"/>
    </xf>
    <xf numFmtId="0" fontId="11" fillId="0" borderId="7" xfId="0" applyNumberFormat="1" applyFont="1" applyFill="1" applyBorder="1" applyAlignment="1" applyProtection="1">
      <alignment horizontal="center" vertical="center"/>
    </xf>
    <xf numFmtId="0" fontId="11" fillId="0" borderId="50" xfId="0" applyNumberFormat="1" applyFont="1" applyFill="1" applyBorder="1" applyAlignment="1" applyProtection="1">
      <alignment horizontal="center" vertical="center"/>
    </xf>
    <xf numFmtId="0" fontId="11" fillId="0" borderId="78" xfId="0" applyNumberFormat="1" applyFont="1" applyFill="1" applyBorder="1" applyAlignment="1" applyProtection="1">
      <alignment horizontal="center" vertical="center"/>
    </xf>
    <xf numFmtId="0" fontId="9" fillId="0" borderId="15" xfId="0" applyNumberFormat="1" applyFont="1" applyFill="1" applyBorder="1" applyAlignment="1" applyProtection="1">
      <alignment vertical="center"/>
    </xf>
    <xf numFmtId="0" fontId="5" fillId="0" borderId="16" xfId="0" applyNumberFormat="1" applyFont="1" applyBorder="1" applyAlignment="1" applyProtection="1">
      <alignment horizontal="center" vertical="center"/>
    </xf>
    <xf numFmtId="49" fontId="9" fillId="0" borderId="19" xfId="0" applyNumberFormat="1" applyFont="1" applyFill="1" applyBorder="1" applyAlignment="1" applyProtection="1">
      <alignment vertical="center"/>
    </xf>
    <xf numFmtId="0" fontId="0" fillId="0" borderId="16" xfId="0" applyBorder="1">
      <alignment vertical="center"/>
    </xf>
    <xf numFmtId="49" fontId="9" fillId="0" borderId="20" xfId="0" applyNumberFormat="1" applyFont="1" applyFill="1" applyBorder="1" applyAlignment="1" applyProtection="1">
      <alignment vertical="center"/>
    </xf>
    <xf numFmtId="49" fontId="9" fillId="0" borderId="0" xfId="0" applyNumberFormat="1" applyFont="1" applyFill="1" applyBorder="1" applyAlignment="1" applyProtection="1">
      <alignment vertical="center"/>
      <protection locked="0"/>
    </xf>
    <xf numFmtId="0" fontId="9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0" xfId="0" applyNumberFormat="1" applyFont="1" applyAlignment="1" applyProtection="1">
      <alignment horizontal="center" vertical="center"/>
      <protection locked="0"/>
    </xf>
    <xf numFmtId="0" fontId="9" fillId="0" borderId="0" xfId="0" applyNumberFormat="1" applyFont="1" applyFill="1" applyBorder="1" applyAlignment="1" applyProtection="1">
      <alignment vertical="center"/>
    </xf>
    <xf numFmtId="49" fontId="9" fillId="0" borderId="0" xfId="0" applyNumberFormat="1" applyFont="1" applyFill="1" applyBorder="1" applyAlignment="1" applyProtection="1">
      <alignment vertical="center"/>
    </xf>
    <xf numFmtId="49" fontId="9" fillId="0" borderId="23" xfId="0" applyNumberFormat="1" applyFont="1" applyFill="1" applyBorder="1" applyAlignment="1" applyProtection="1">
      <alignment vertical="center"/>
    </xf>
    <xf numFmtId="0" fontId="9" fillId="0" borderId="0" xfId="0" applyNumberFormat="1" applyFont="1" applyFill="1" applyBorder="1" applyProtection="1">
      <alignment vertical="center"/>
      <protection locked="0"/>
    </xf>
    <xf numFmtId="0" fontId="9" fillId="0" borderId="0" xfId="0" applyNumberFormat="1" applyFont="1" applyFill="1" applyBorder="1" applyAlignment="1" applyProtection="1">
      <alignment vertical="top"/>
      <protection locked="0"/>
    </xf>
    <xf numFmtId="0" fontId="9" fillId="0" borderId="11" xfId="0" applyNumberFormat="1" applyFont="1" applyFill="1" applyBorder="1" applyAlignment="1" applyProtection="1">
      <alignment horizontal="center" vertical="center"/>
    </xf>
    <xf numFmtId="49" fontId="9" fillId="0" borderId="11" xfId="0" applyNumberFormat="1" applyFont="1" applyFill="1" applyBorder="1" applyAlignment="1" applyProtection="1">
      <alignment vertical="center"/>
    </xf>
    <xf numFmtId="0" fontId="5" fillId="0" borderId="11" xfId="0" applyFont="1" applyBorder="1" applyProtection="1">
      <alignment vertical="center"/>
    </xf>
    <xf numFmtId="49" fontId="9" fillId="0" borderId="37" xfId="0" applyNumberFormat="1" applyFont="1" applyFill="1" applyBorder="1" applyAlignment="1" applyProtection="1">
      <alignment vertical="center"/>
    </xf>
    <xf numFmtId="0" fontId="14" fillId="0" borderId="15" xfId="0" applyFont="1" applyBorder="1" applyProtection="1">
      <alignment vertical="center"/>
    </xf>
    <xf numFmtId="0" fontId="14" fillId="0" borderId="16" xfId="0" applyFont="1" applyBorder="1" applyProtection="1">
      <alignment vertical="center"/>
    </xf>
    <xf numFmtId="0" fontId="5" fillId="0" borderId="16" xfId="0" applyFont="1" applyBorder="1" applyProtection="1">
      <alignment vertical="center"/>
    </xf>
    <xf numFmtId="0" fontId="5" fillId="0" borderId="16" xfId="0" applyNumberFormat="1" applyFont="1" applyBorder="1" applyProtection="1">
      <alignment vertical="center"/>
    </xf>
    <xf numFmtId="0" fontId="5" fillId="0" borderId="19" xfId="0" applyFont="1" applyBorder="1" applyProtection="1">
      <alignment vertical="center"/>
    </xf>
    <xf numFmtId="0" fontId="5" fillId="0" borderId="0" xfId="0" applyNumberFormat="1" applyFont="1" applyProtection="1">
      <alignment vertical="center"/>
      <protection locked="0"/>
    </xf>
    <xf numFmtId="0" fontId="0" fillId="0" borderId="20" xfId="0" applyBorder="1" applyAlignment="1" applyProtection="1">
      <alignment vertical="center"/>
    </xf>
    <xf numFmtId="0" fontId="0" fillId="0" borderId="0" xfId="0" applyBorder="1" applyProtection="1">
      <alignment vertical="center"/>
    </xf>
    <xf numFmtId="0" fontId="5" fillId="0" borderId="0" xfId="0" applyNumberFormat="1" applyFont="1" applyAlignment="1">
      <alignment horizontal="center" vertical="center"/>
    </xf>
    <xf numFmtId="0" fontId="0" fillId="0" borderId="0" xfId="0" applyFill="1">
      <alignment vertical="center"/>
    </xf>
    <xf numFmtId="0" fontId="5" fillId="0" borderId="0" xfId="0" applyNumberFormat="1" applyFont="1" applyFill="1" applyProtection="1">
      <alignment vertical="center"/>
      <protection locked="0"/>
    </xf>
    <xf numFmtId="0" fontId="5" fillId="0" borderId="0" xfId="0" applyFont="1" applyFill="1" applyProtection="1">
      <alignment vertical="center"/>
      <protection locked="0"/>
    </xf>
    <xf numFmtId="0" fontId="0" fillId="0" borderId="0" xfId="0" applyNumberFormat="1" applyFill="1" applyAlignment="1">
      <alignment horizontal="center" vertical="center"/>
    </xf>
    <xf numFmtId="0" fontId="5" fillId="0" borderId="0" xfId="0" applyFont="1" applyFill="1">
      <alignment vertical="center"/>
    </xf>
    <xf numFmtId="0" fontId="0" fillId="0" borderId="16" xfId="0" applyNumberFormat="1" applyBorder="1">
      <alignment vertical="center"/>
    </xf>
    <xf numFmtId="0" fontId="0" fillId="0" borderId="16" xfId="0" applyNumberFormat="1" applyBorder="1" applyAlignment="1">
      <alignment horizontal="center" vertical="center"/>
    </xf>
    <xf numFmtId="0" fontId="12" fillId="0" borderId="0" xfId="0" applyFont="1" applyFill="1">
      <alignment vertical="center"/>
    </xf>
    <xf numFmtId="0" fontId="20" fillId="0" borderId="0" xfId="0" applyFont="1">
      <alignment vertical="center"/>
    </xf>
    <xf numFmtId="0" fontId="0" fillId="0" borderId="28" xfId="0" applyBorder="1">
      <alignment vertical="center"/>
    </xf>
    <xf numFmtId="0" fontId="0" fillId="0" borderId="28" xfId="0" applyBorder="1" applyAlignment="1">
      <alignment horizontal="right" vertical="center"/>
    </xf>
    <xf numFmtId="0" fontId="0" fillId="0" borderId="0" xfId="0" applyFill="1" applyAlignment="1">
      <alignment vertical="center"/>
    </xf>
    <xf numFmtId="0" fontId="12" fillId="0" borderId="0" xfId="0" applyFo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/>
    </xf>
    <xf numFmtId="49" fontId="4" fillId="0" borderId="0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shrinkToFit="1"/>
    </xf>
    <xf numFmtId="0" fontId="5" fillId="0" borderId="8" xfId="0" applyFont="1" applyBorder="1" applyAlignment="1" applyProtection="1">
      <alignment horizontal="left" vertical="center" shrinkToFit="1"/>
    </xf>
    <xf numFmtId="0" fontId="5" fillId="0" borderId="9" xfId="0" applyFont="1" applyBorder="1" applyAlignment="1" applyProtection="1">
      <alignment horizontal="left" vertical="center" shrinkToFit="1"/>
    </xf>
    <xf numFmtId="0" fontId="5" fillId="0" borderId="10" xfId="0" applyFont="1" applyBorder="1" applyAlignment="1" applyProtection="1">
      <alignment horizontal="left" vertical="center" shrinkToFit="1"/>
    </xf>
    <xf numFmtId="0" fontId="9" fillId="2" borderId="12" xfId="0" applyFont="1" applyFill="1" applyBorder="1" applyAlignment="1" applyProtection="1">
      <alignment horizontal="center" vertical="center"/>
      <protection locked="0"/>
    </xf>
    <xf numFmtId="0" fontId="11" fillId="0" borderId="12" xfId="0" applyFont="1" applyFill="1" applyBorder="1" applyAlignment="1" applyProtection="1">
      <alignment horizontal="center" vertical="center"/>
      <protection locked="0"/>
    </xf>
    <xf numFmtId="0" fontId="9" fillId="0" borderId="12" xfId="0" applyFont="1" applyFill="1" applyBorder="1" applyAlignment="1" applyProtection="1">
      <alignment horizontal="center" vertical="center"/>
    </xf>
    <xf numFmtId="0" fontId="12" fillId="0" borderId="12" xfId="0" applyFont="1" applyFill="1" applyBorder="1" applyAlignment="1" applyProtection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49" fontId="7" fillId="0" borderId="15" xfId="0" applyNumberFormat="1" applyFont="1" applyFill="1" applyBorder="1" applyAlignment="1" applyProtection="1">
      <alignment horizontal="center" vertical="center"/>
    </xf>
    <xf numFmtId="49" fontId="7" fillId="0" borderId="16" xfId="0" applyNumberFormat="1" applyFont="1" applyFill="1" applyBorder="1" applyAlignment="1" applyProtection="1">
      <alignment horizontal="center" vertical="center"/>
    </xf>
    <xf numFmtId="49" fontId="7" fillId="0" borderId="17" xfId="0" applyNumberFormat="1" applyFont="1" applyFill="1" applyBorder="1" applyAlignment="1" applyProtection="1">
      <alignment horizontal="center" vertical="center"/>
    </xf>
    <xf numFmtId="49" fontId="7" fillId="0" borderId="20" xfId="0" applyNumberFormat="1" applyFont="1" applyFill="1" applyBorder="1" applyAlignment="1" applyProtection="1">
      <alignment horizontal="center" vertical="center"/>
    </xf>
    <xf numFmtId="49" fontId="7" fillId="0" borderId="0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</xf>
    <xf numFmtId="49" fontId="7" fillId="0" borderId="27" xfId="0" applyNumberFormat="1" applyFont="1" applyFill="1" applyBorder="1" applyAlignment="1" applyProtection="1">
      <alignment horizontal="center" vertical="center"/>
    </xf>
    <xf numFmtId="49" fontId="7" fillId="0" borderId="28" xfId="0" applyNumberFormat="1" applyFont="1" applyFill="1" applyBorder="1" applyAlignment="1" applyProtection="1">
      <alignment horizontal="center" vertical="center"/>
    </xf>
    <xf numFmtId="49" fontId="7" fillId="0" borderId="29" xfId="0" applyNumberFormat="1" applyFont="1" applyFill="1" applyBorder="1" applyAlignment="1" applyProtection="1">
      <alignment horizontal="center" vertical="center"/>
    </xf>
    <xf numFmtId="49" fontId="13" fillId="0" borderId="18" xfId="0" applyNumberFormat="1" applyFont="1" applyFill="1" applyBorder="1" applyAlignment="1" applyProtection="1">
      <alignment horizontal="center" vertical="center"/>
      <protection locked="0"/>
    </xf>
    <xf numFmtId="49" fontId="13" fillId="0" borderId="16" xfId="0" applyNumberFormat="1" applyFont="1" applyFill="1" applyBorder="1" applyAlignment="1" applyProtection="1">
      <alignment horizontal="center" vertical="center"/>
      <protection locked="0"/>
    </xf>
    <xf numFmtId="49" fontId="13" fillId="0" borderId="17" xfId="0" applyNumberFormat="1" applyFont="1" applyFill="1" applyBorder="1" applyAlignment="1" applyProtection="1">
      <alignment horizontal="center" vertical="center"/>
      <protection locked="0"/>
    </xf>
    <xf numFmtId="49" fontId="13" fillId="0" borderId="22" xfId="0" applyNumberFormat="1" applyFont="1" applyFill="1" applyBorder="1" applyAlignment="1" applyProtection="1">
      <alignment horizontal="center" vertical="center"/>
      <protection locked="0"/>
    </xf>
    <xf numFmtId="49" fontId="13" fillId="0" borderId="0" xfId="0" applyNumberFormat="1" applyFont="1" applyFill="1" applyBorder="1" applyAlignment="1" applyProtection="1">
      <alignment horizontal="center" vertical="center"/>
      <protection locked="0"/>
    </xf>
    <xf numFmtId="49" fontId="13" fillId="0" borderId="1" xfId="0" applyNumberFormat="1" applyFont="1" applyFill="1" applyBorder="1" applyAlignment="1" applyProtection="1">
      <alignment horizontal="center" vertical="center"/>
      <protection locked="0"/>
    </xf>
    <xf numFmtId="49" fontId="13" fillId="0" borderId="25" xfId="0" applyNumberFormat="1" applyFont="1" applyFill="1" applyBorder="1" applyAlignment="1" applyProtection="1">
      <alignment horizontal="center" vertical="center"/>
      <protection locked="0"/>
    </xf>
    <xf numFmtId="49" fontId="13" fillId="0" borderId="28" xfId="0" applyNumberFormat="1" applyFont="1" applyFill="1" applyBorder="1" applyAlignment="1" applyProtection="1">
      <alignment horizontal="center" vertical="center"/>
      <protection locked="0"/>
    </xf>
    <xf numFmtId="49" fontId="13" fillId="0" borderId="29" xfId="0" applyNumberFormat="1" applyFont="1" applyFill="1" applyBorder="1" applyAlignment="1" applyProtection="1">
      <alignment horizontal="center" vertical="center"/>
      <protection locked="0"/>
    </xf>
    <xf numFmtId="49" fontId="9" fillId="0" borderId="18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9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22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23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35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3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49" fontId="7" fillId="0" borderId="30" xfId="0" applyNumberFormat="1" applyFont="1" applyFill="1" applyBorder="1" applyAlignment="1" applyProtection="1">
      <alignment horizontal="center" vertical="center"/>
    </xf>
    <xf numFmtId="49" fontId="7" fillId="0" borderId="3" xfId="0" applyNumberFormat="1" applyFont="1" applyFill="1" applyBorder="1" applyAlignment="1" applyProtection="1">
      <alignment horizontal="center" vertical="center"/>
    </xf>
    <xf numFmtId="49" fontId="7" fillId="0" borderId="5" xfId="0" applyNumberFormat="1" applyFont="1" applyFill="1" applyBorder="1" applyAlignment="1" applyProtection="1">
      <alignment horizontal="center" vertical="center"/>
    </xf>
    <xf numFmtId="49" fontId="15" fillId="0" borderId="31" xfId="0" applyNumberFormat="1" applyFont="1" applyFill="1" applyBorder="1" applyAlignment="1" applyProtection="1">
      <alignment horizontal="center" vertical="center"/>
      <protection locked="0"/>
    </xf>
    <xf numFmtId="49" fontId="7" fillId="0" borderId="22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2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28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15" fillId="0" borderId="28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0" xfId="0" applyNumberFormat="1" applyFont="1" applyFill="1" applyBorder="1" applyAlignment="1" applyProtection="1">
      <alignment horizontal="center" vertical="center" shrinkToFit="1"/>
    </xf>
    <xf numFmtId="49" fontId="7" fillId="0" borderId="28" xfId="0" applyNumberFormat="1" applyFont="1" applyFill="1" applyBorder="1" applyAlignment="1" applyProtection="1">
      <alignment horizontal="center" vertical="center" shrinkToFit="1"/>
    </xf>
    <xf numFmtId="0" fontId="7" fillId="0" borderId="0" xfId="0" applyNumberFormat="1" applyFont="1" applyFill="1" applyBorder="1" applyAlignment="1" applyProtection="1">
      <alignment horizontal="center" vertical="center" shrinkToFit="1"/>
    </xf>
    <xf numFmtId="0" fontId="7" fillId="0" borderId="28" xfId="0" applyNumberFormat="1" applyFont="1" applyFill="1" applyBorder="1" applyAlignment="1" applyProtection="1">
      <alignment horizontal="center" vertical="center" shrinkToFit="1"/>
    </xf>
    <xf numFmtId="176" fontId="15" fillId="0" borderId="0" xfId="0" applyNumberFormat="1" applyFont="1" applyBorder="1" applyAlignment="1" applyProtection="1">
      <alignment horizontal="center" vertical="center" shrinkToFit="1"/>
      <protection locked="0"/>
    </xf>
    <xf numFmtId="176" fontId="15" fillId="0" borderId="28" xfId="0" applyNumberFormat="1" applyFont="1" applyBorder="1" applyAlignment="1" applyProtection="1">
      <alignment horizontal="center" vertical="center" shrinkToFit="1"/>
      <protection locked="0"/>
    </xf>
    <xf numFmtId="49" fontId="15" fillId="0" borderId="2" xfId="0" applyNumberFormat="1" applyFont="1" applyFill="1" applyBorder="1" applyAlignment="1" applyProtection="1">
      <alignment horizontal="left" vertical="center"/>
      <protection locked="0"/>
    </xf>
    <xf numFmtId="49" fontId="15" fillId="0" borderId="3" xfId="0" applyNumberFormat="1" applyFont="1" applyFill="1" applyBorder="1" applyAlignment="1" applyProtection="1">
      <alignment horizontal="left" vertical="center"/>
      <protection locked="0"/>
    </xf>
    <xf numFmtId="49" fontId="15" fillId="0" borderId="5" xfId="0" applyNumberFormat="1" applyFont="1" applyFill="1" applyBorder="1" applyAlignment="1" applyProtection="1">
      <alignment horizontal="left" vertical="center"/>
      <protection locked="0"/>
    </xf>
    <xf numFmtId="49" fontId="15" fillId="0" borderId="35" xfId="0" applyNumberFormat="1" applyFont="1" applyFill="1" applyBorder="1" applyAlignment="1" applyProtection="1">
      <alignment horizontal="left" vertical="center"/>
      <protection locked="0"/>
    </xf>
    <xf numFmtId="49" fontId="15" fillId="0" borderId="11" xfId="0" applyNumberFormat="1" applyFont="1" applyFill="1" applyBorder="1" applyAlignment="1" applyProtection="1">
      <alignment horizontal="left" vertical="center"/>
      <protection locked="0"/>
    </xf>
    <xf numFmtId="49" fontId="15" fillId="0" borderId="36" xfId="0" applyNumberFormat="1" applyFont="1" applyFill="1" applyBorder="1" applyAlignment="1" applyProtection="1">
      <alignment horizontal="left" vertical="center"/>
      <protection locked="0"/>
    </xf>
    <xf numFmtId="49" fontId="9" fillId="3" borderId="15" xfId="0" applyNumberFormat="1" applyFont="1" applyFill="1" applyBorder="1" applyAlignment="1" applyProtection="1">
      <alignment horizontal="center" vertical="center"/>
    </xf>
    <xf numFmtId="49" fontId="9" fillId="3" borderId="16" xfId="0" applyNumberFormat="1" applyFont="1" applyFill="1" applyBorder="1" applyAlignment="1" applyProtection="1">
      <alignment horizontal="center" vertical="center"/>
    </xf>
    <xf numFmtId="49" fontId="9" fillId="3" borderId="17" xfId="0" applyNumberFormat="1" applyFont="1" applyFill="1" applyBorder="1" applyAlignment="1" applyProtection="1">
      <alignment horizontal="center" vertical="center"/>
    </xf>
    <xf numFmtId="49" fontId="9" fillId="3" borderId="27" xfId="0" applyNumberFormat="1" applyFont="1" applyFill="1" applyBorder="1" applyAlignment="1" applyProtection="1">
      <alignment horizontal="center" vertical="center"/>
    </xf>
    <xf numFmtId="49" fontId="9" fillId="3" borderId="28" xfId="0" applyNumberFormat="1" applyFont="1" applyFill="1" applyBorder="1" applyAlignment="1" applyProtection="1">
      <alignment horizontal="center" vertical="center"/>
    </xf>
    <xf numFmtId="49" fontId="9" fillId="3" borderId="29" xfId="0" applyNumberFormat="1" applyFont="1" applyFill="1" applyBorder="1" applyAlignment="1" applyProtection="1">
      <alignment horizontal="center" vertical="center"/>
    </xf>
    <xf numFmtId="49" fontId="9" fillId="3" borderId="18" xfId="0" applyNumberFormat="1" applyFont="1" applyFill="1" applyBorder="1" applyAlignment="1" applyProtection="1">
      <alignment horizontal="center" vertical="center"/>
    </xf>
    <xf numFmtId="49" fontId="9" fillId="3" borderId="25" xfId="0" applyNumberFormat="1" applyFont="1" applyFill="1" applyBorder="1" applyAlignment="1" applyProtection="1">
      <alignment horizontal="center" vertical="center"/>
    </xf>
    <xf numFmtId="49" fontId="9" fillId="3" borderId="38" xfId="0" applyNumberFormat="1" applyFont="1" applyFill="1" applyBorder="1" applyAlignment="1" applyProtection="1">
      <alignment vertical="center" wrapText="1"/>
    </xf>
    <xf numFmtId="49" fontId="9" fillId="3" borderId="39" xfId="0" applyNumberFormat="1" applyFont="1" applyFill="1" applyBorder="1" applyAlignment="1" applyProtection="1">
      <alignment vertical="center" wrapText="1"/>
    </xf>
    <xf numFmtId="49" fontId="9" fillId="3" borderId="40" xfId="0" applyNumberFormat="1" applyFont="1" applyFill="1" applyBorder="1" applyAlignment="1" applyProtection="1">
      <alignment vertical="center" wrapText="1"/>
    </xf>
    <xf numFmtId="49" fontId="9" fillId="3" borderId="41" xfId="0" applyNumberFormat="1" applyFont="1" applyFill="1" applyBorder="1" applyAlignment="1" applyProtection="1">
      <alignment horizontal="center" vertical="center" wrapText="1"/>
    </xf>
    <xf numFmtId="49" fontId="9" fillId="3" borderId="16" xfId="0" applyNumberFormat="1" applyFont="1" applyFill="1" applyBorder="1" applyAlignment="1" applyProtection="1">
      <alignment horizontal="center" vertical="center" wrapText="1"/>
    </xf>
    <xf numFmtId="49" fontId="9" fillId="3" borderId="42" xfId="0" applyNumberFormat="1" applyFont="1" applyFill="1" applyBorder="1" applyAlignment="1" applyProtection="1">
      <alignment horizontal="center" vertical="center" wrapText="1"/>
    </xf>
    <xf numFmtId="49" fontId="9" fillId="3" borderId="43" xfId="0" applyNumberFormat="1" applyFont="1" applyFill="1" applyBorder="1" applyAlignment="1" applyProtection="1">
      <alignment horizontal="center" vertical="center" wrapText="1"/>
    </xf>
    <xf numFmtId="49" fontId="9" fillId="3" borderId="44" xfId="0" applyNumberFormat="1" applyFont="1" applyFill="1" applyBorder="1" applyAlignment="1" applyProtection="1">
      <alignment horizontal="center" vertical="center" wrapText="1"/>
    </xf>
    <xf numFmtId="49" fontId="9" fillId="3" borderId="45" xfId="0" applyNumberFormat="1" applyFont="1" applyFill="1" applyBorder="1" applyAlignment="1" applyProtection="1">
      <alignment horizontal="center" vertical="center" wrapText="1"/>
    </xf>
    <xf numFmtId="49" fontId="9" fillId="3" borderId="17" xfId="0" applyNumberFormat="1" applyFont="1" applyFill="1" applyBorder="1" applyAlignment="1" applyProtection="1">
      <alignment horizontal="center" vertical="center" wrapText="1"/>
    </xf>
    <xf numFmtId="49" fontId="9" fillId="3" borderId="49" xfId="0" applyNumberFormat="1" applyFont="1" applyFill="1" applyBorder="1" applyAlignment="1" applyProtection="1">
      <alignment horizontal="center" vertical="center" wrapText="1"/>
    </xf>
    <xf numFmtId="49" fontId="9" fillId="3" borderId="28" xfId="0" applyNumberFormat="1" applyFont="1" applyFill="1" applyBorder="1" applyAlignment="1" applyProtection="1">
      <alignment horizontal="center" vertical="center" wrapText="1"/>
    </xf>
    <xf numFmtId="49" fontId="9" fillId="3" borderId="29" xfId="0" applyNumberFormat="1" applyFont="1" applyFill="1" applyBorder="1" applyAlignment="1" applyProtection="1">
      <alignment horizontal="center" vertical="center" wrapText="1"/>
    </xf>
    <xf numFmtId="49" fontId="9" fillId="3" borderId="18" xfId="0" applyNumberFormat="1" applyFont="1" applyFill="1" applyBorder="1" applyAlignment="1" applyProtection="1">
      <alignment horizontal="center" vertical="center" shrinkToFit="1"/>
    </xf>
    <xf numFmtId="49" fontId="9" fillId="3" borderId="16" xfId="0" applyNumberFormat="1" applyFont="1" applyFill="1" applyBorder="1" applyAlignment="1" applyProtection="1">
      <alignment horizontal="center" vertical="center" shrinkToFit="1"/>
    </xf>
    <xf numFmtId="49" fontId="9" fillId="3" borderId="17" xfId="0" applyNumberFormat="1" applyFont="1" applyFill="1" applyBorder="1" applyAlignment="1" applyProtection="1">
      <alignment horizontal="center" vertical="center" shrinkToFit="1"/>
    </xf>
    <xf numFmtId="49" fontId="9" fillId="3" borderId="25" xfId="0" applyNumberFormat="1" applyFont="1" applyFill="1" applyBorder="1" applyAlignment="1" applyProtection="1">
      <alignment horizontal="center" vertical="center" shrinkToFit="1"/>
    </xf>
    <xf numFmtId="49" fontId="9" fillId="3" borderId="28" xfId="0" applyNumberFormat="1" applyFont="1" applyFill="1" applyBorder="1" applyAlignment="1" applyProtection="1">
      <alignment horizontal="center" vertical="center" shrinkToFit="1"/>
    </xf>
    <xf numFmtId="49" fontId="9" fillId="3" borderId="29" xfId="0" applyNumberFormat="1" applyFont="1" applyFill="1" applyBorder="1" applyAlignment="1" applyProtection="1">
      <alignment horizontal="center" vertical="center" shrinkToFit="1"/>
    </xf>
    <xf numFmtId="49" fontId="9" fillId="3" borderId="18" xfId="0" applyNumberFormat="1" applyFont="1" applyFill="1" applyBorder="1" applyAlignment="1" applyProtection="1">
      <alignment horizontal="center" vertical="center" wrapText="1"/>
    </xf>
    <xf numFmtId="49" fontId="9" fillId="3" borderId="19" xfId="0" applyNumberFormat="1" applyFont="1" applyFill="1" applyBorder="1" applyAlignment="1" applyProtection="1">
      <alignment horizontal="center" vertical="center" wrapText="1"/>
    </xf>
    <xf numFmtId="49" fontId="9" fillId="3" borderId="25" xfId="0" applyNumberFormat="1" applyFont="1" applyFill="1" applyBorder="1" applyAlignment="1" applyProtection="1">
      <alignment horizontal="center" vertical="center" wrapText="1"/>
    </xf>
    <xf numFmtId="49" fontId="9" fillId="3" borderId="54" xfId="0" applyNumberFormat="1" applyFont="1" applyFill="1" applyBorder="1" applyAlignment="1" applyProtection="1">
      <alignment horizontal="center" vertical="center" wrapText="1"/>
    </xf>
    <xf numFmtId="0" fontId="5" fillId="0" borderId="21" xfId="0" applyNumberFormat="1" applyFont="1" applyBorder="1" applyAlignment="1" applyProtection="1">
      <alignment horizontal="center" vertical="center"/>
    </xf>
    <xf numFmtId="49" fontId="9" fillId="3" borderId="46" xfId="0" applyNumberFormat="1" applyFont="1" applyFill="1" applyBorder="1" applyAlignment="1" applyProtection="1">
      <alignment vertical="center" wrapText="1"/>
    </xf>
    <xf numFmtId="49" fontId="9" fillId="3" borderId="47" xfId="0" applyNumberFormat="1" applyFont="1" applyFill="1" applyBorder="1" applyAlignment="1" applyProtection="1">
      <alignment vertical="center" wrapText="1"/>
    </xf>
    <xf numFmtId="49" fontId="9" fillId="3" borderId="48" xfId="0" applyNumberFormat="1" applyFont="1" applyFill="1" applyBorder="1" applyAlignment="1" applyProtection="1">
      <alignment vertical="center" wrapText="1"/>
    </xf>
    <xf numFmtId="49" fontId="9" fillId="3" borderId="49" xfId="0" applyNumberFormat="1" applyFont="1" applyFill="1" applyBorder="1" applyAlignment="1" applyProtection="1">
      <alignment horizontal="center" vertical="center" shrinkToFit="1"/>
    </xf>
    <xf numFmtId="49" fontId="9" fillId="3" borderId="50" xfId="0" applyNumberFormat="1" applyFont="1" applyFill="1" applyBorder="1" applyAlignment="1" applyProtection="1">
      <alignment horizontal="center" vertical="center" shrinkToFit="1"/>
    </xf>
    <xf numFmtId="0" fontId="9" fillId="3" borderId="49" xfId="0" applyNumberFormat="1" applyFont="1" applyFill="1" applyBorder="1" applyAlignment="1" applyProtection="1">
      <alignment horizontal="center" vertical="center" shrinkToFit="1"/>
    </xf>
    <xf numFmtId="0" fontId="9" fillId="3" borderId="28" xfId="0" applyNumberFormat="1" applyFont="1" applyFill="1" applyBorder="1" applyAlignment="1" applyProtection="1">
      <alignment horizontal="center" vertical="center" shrinkToFit="1"/>
    </xf>
    <xf numFmtId="0" fontId="0" fillId="3" borderId="51" xfId="0" applyNumberFormat="1" applyFill="1" applyBorder="1" applyAlignment="1">
      <alignment horizontal="center" vertical="center"/>
    </xf>
    <xf numFmtId="0" fontId="0" fillId="3" borderId="52" xfId="0" applyNumberFormat="1" applyFill="1" applyBorder="1" applyAlignment="1">
      <alignment horizontal="center" vertical="center"/>
    </xf>
    <xf numFmtId="0" fontId="0" fillId="3" borderId="53" xfId="0" applyNumberFormat="1" applyFill="1" applyBorder="1" applyAlignment="1">
      <alignment horizontal="center" vertical="center"/>
    </xf>
    <xf numFmtId="49" fontId="15" fillId="0" borderId="32" xfId="0" applyNumberFormat="1" applyFont="1" applyFill="1" applyBorder="1" applyAlignment="1" applyProtection="1">
      <alignment horizontal="left" vertical="center"/>
      <protection locked="0"/>
    </xf>
    <xf numFmtId="49" fontId="15" fillId="0" borderId="33" xfId="0" applyNumberFormat="1" applyFont="1" applyFill="1" applyBorder="1" applyAlignment="1" applyProtection="1">
      <alignment horizontal="left" vertical="center"/>
      <protection locked="0"/>
    </xf>
    <xf numFmtId="49" fontId="15" fillId="0" borderId="34" xfId="0" applyNumberFormat="1" applyFont="1" applyFill="1" applyBorder="1" applyAlignment="1" applyProtection="1">
      <alignment horizontal="left" vertical="center"/>
      <protection locked="0"/>
    </xf>
    <xf numFmtId="49" fontId="15" fillId="0" borderId="25" xfId="0" applyNumberFormat="1" applyFont="1" applyFill="1" applyBorder="1" applyAlignment="1" applyProtection="1">
      <alignment horizontal="left" vertical="center"/>
      <protection locked="0"/>
    </xf>
    <xf numFmtId="49" fontId="15" fillId="0" borderId="28" xfId="0" applyNumberFormat="1" applyFont="1" applyFill="1" applyBorder="1" applyAlignment="1" applyProtection="1">
      <alignment horizontal="left" vertical="center"/>
      <protection locked="0"/>
    </xf>
    <xf numFmtId="49" fontId="15" fillId="0" borderId="29" xfId="0" applyNumberFormat="1" applyFont="1" applyFill="1" applyBorder="1" applyAlignment="1" applyProtection="1">
      <alignment horizontal="left" vertical="center"/>
      <protection locked="0"/>
    </xf>
    <xf numFmtId="0" fontId="0" fillId="0" borderId="21" xfId="0" applyNumberFormat="1" applyBorder="1" applyAlignment="1">
      <alignment horizontal="center" vertical="center"/>
    </xf>
    <xf numFmtId="0" fontId="5" fillId="0" borderId="21" xfId="0" applyNumberFormat="1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11" fillId="0" borderId="66" xfId="0" applyNumberFormat="1" applyFont="1" applyFill="1" applyBorder="1" applyAlignment="1" applyProtection="1">
      <alignment horizontal="center" vertical="center"/>
      <protection locked="0"/>
    </xf>
    <xf numFmtId="0" fontId="11" fillId="0" borderId="67" xfId="0" applyNumberFormat="1" applyFont="1" applyFill="1" applyBorder="1" applyAlignment="1" applyProtection="1">
      <alignment horizontal="center" vertical="center"/>
      <protection locked="0"/>
    </xf>
    <xf numFmtId="0" fontId="11" fillId="0" borderId="68" xfId="0" applyNumberFormat="1" applyFont="1" applyFill="1" applyBorder="1" applyAlignment="1" applyProtection="1">
      <alignment horizontal="center" vertical="center"/>
      <protection locked="0"/>
    </xf>
    <xf numFmtId="0" fontId="7" fillId="0" borderId="27" xfId="0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 applyProtection="1">
      <alignment horizontal="center" vertical="center" shrinkToFit="1"/>
      <protection locked="0"/>
    </xf>
    <xf numFmtId="178" fontId="15" fillId="0" borderId="3" xfId="0" applyNumberFormat="1" applyFont="1" applyFill="1" applyBorder="1" applyAlignment="1" applyProtection="1">
      <alignment horizontal="center" vertical="center" shrinkToFit="1"/>
    </xf>
    <xf numFmtId="178" fontId="15" fillId="0" borderId="5" xfId="0" applyNumberFormat="1" applyFont="1" applyFill="1" applyBorder="1" applyAlignment="1" applyProtection="1">
      <alignment horizontal="center" vertical="center" shrinkToFit="1"/>
    </xf>
    <xf numFmtId="178" fontId="15" fillId="0" borderId="0" xfId="0" applyNumberFormat="1" applyFont="1" applyFill="1" applyBorder="1" applyAlignment="1" applyProtection="1">
      <alignment horizontal="center" vertical="center" shrinkToFit="1"/>
    </xf>
    <xf numFmtId="178" fontId="15" fillId="0" borderId="1" xfId="0" applyNumberFormat="1" applyFont="1" applyFill="1" applyBorder="1" applyAlignment="1" applyProtection="1">
      <alignment horizontal="center" vertical="center" shrinkToFit="1"/>
    </xf>
    <xf numFmtId="178" fontId="15" fillId="0" borderId="28" xfId="0" applyNumberFormat="1" applyFont="1" applyFill="1" applyBorder="1" applyAlignment="1" applyProtection="1">
      <alignment horizontal="center" vertical="center" shrinkToFit="1"/>
    </xf>
    <xf numFmtId="178" fontId="15" fillId="0" borderId="29" xfId="0" applyNumberFormat="1" applyFont="1" applyFill="1" applyBorder="1" applyAlignment="1" applyProtection="1">
      <alignment horizontal="center" vertical="center" shrinkToFit="1"/>
    </xf>
    <xf numFmtId="49" fontId="11" fillId="0" borderId="55" xfId="0" applyNumberFormat="1" applyFont="1" applyFill="1" applyBorder="1" applyAlignment="1" applyProtection="1">
      <alignment vertical="center" shrinkToFit="1"/>
      <protection locked="0"/>
    </xf>
    <xf numFmtId="49" fontId="11" fillId="0" borderId="31" xfId="0" applyNumberFormat="1" applyFont="1" applyFill="1" applyBorder="1" applyAlignment="1" applyProtection="1">
      <alignment vertical="center" shrinkToFit="1"/>
      <protection locked="0"/>
    </xf>
    <xf numFmtId="49" fontId="11" fillId="0" borderId="56" xfId="0" applyNumberFormat="1" applyFont="1" applyFill="1" applyBorder="1" applyAlignment="1" applyProtection="1">
      <alignment vertical="center" shrinkToFit="1"/>
      <protection locked="0"/>
    </xf>
    <xf numFmtId="49" fontId="11" fillId="0" borderId="62" xfId="0" applyNumberFormat="1" applyFont="1" applyFill="1" applyBorder="1" applyAlignment="1" applyProtection="1">
      <alignment vertical="center" shrinkToFit="1"/>
      <protection locked="0"/>
    </xf>
    <xf numFmtId="49" fontId="11" fillId="0" borderId="63" xfId="0" applyNumberFormat="1" applyFont="1" applyFill="1" applyBorder="1" applyAlignment="1" applyProtection="1">
      <alignment vertical="center" shrinkToFit="1"/>
      <protection locked="0"/>
    </xf>
    <xf numFmtId="49" fontId="11" fillId="0" borderId="64" xfId="0" applyNumberFormat="1" applyFont="1" applyFill="1" applyBorder="1" applyAlignment="1" applyProtection="1">
      <alignment vertical="center" shrinkToFit="1"/>
      <protection locked="0"/>
    </xf>
    <xf numFmtId="49" fontId="11" fillId="0" borderId="57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3" xfId="0" applyNumberFormat="1" applyFont="1" applyFill="1" applyBorder="1" applyAlignment="1" applyProtection="1">
      <alignment horizontal="center" vertical="center"/>
      <protection locked="0"/>
    </xf>
    <xf numFmtId="49" fontId="11" fillId="0" borderId="4" xfId="0" applyNumberFormat="1" applyFont="1" applyFill="1" applyBorder="1" applyAlignment="1" applyProtection="1">
      <alignment horizontal="center" vertical="center"/>
      <protection locked="0"/>
    </xf>
    <xf numFmtId="49" fontId="11" fillId="0" borderId="65" xfId="0" applyNumberFormat="1" applyFont="1" applyFill="1" applyBorder="1" applyAlignment="1" applyProtection="1">
      <alignment horizontal="center" vertical="center"/>
      <protection locked="0"/>
    </xf>
    <xf numFmtId="49" fontId="11" fillId="0" borderId="0" xfId="0" applyNumberFormat="1" applyFont="1" applyFill="1" applyBorder="1" applyAlignment="1" applyProtection="1">
      <alignment horizontal="center" vertical="center"/>
      <protection locked="0"/>
    </xf>
    <xf numFmtId="49" fontId="11" fillId="0" borderId="6" xfId="0" applyNumberFormat="1" applyFont="1" applyFill="1" applyBorder="1" applyAlignment="1" applyProtection="1">
      <alignment horizontal="center" vertical="center"/>
      <protection locked="0"/>
    </xf>
    <xf numFmtId="49" fontId="11" fillId="0" borderId="49" xfId="0" applyNumberFormat="1" applyFont="1" applyFill="1" applyBorder="1" applyAlignment="1" applyProtection="1">
      <alignment horizontal="center" vertical="center"/>
      <protection locked="0"/>
    </xf>
    <xf numFmtId="49" fontId="11" fillId="0" borderId="28" xfId="0" applyNumberFormat="1" applyFont="1" applyFill="1" applyBorder="1" applyAlignment="1" applyProtection="1">
      <alignment horizontal="center" vertical="center"/>
      <protection locked="0"/>
    </xf>
    <xf numFmtId="49" fontId="11" fillId="0" borderId="50" xfId="0" applyNumberFormat="1" applyFont="1" applyFill="1" applyBorder="1" applyAlignment="1" applyProtection="1">
      <alignment horizontal="center" vertical="center"/>
      <protection locked="0"/>
    </xf>
    <xf numFmtId="0" fontId="11" fillId="0" borderId="57" xfId="0" applyNumberFormat="1" applyFont="1" applyFill="1" applyBorder="1" applyAlignment="1" applyProtection="1">
      <alignment horizontal="center" vertical="center"/>
      <protection locked="0"/>
    </xf>
    <xf numFmtId="0" fontId="11" fillId="0" borderId="3" xfId="0" applyNumberFormat="1" applyFont="1" applyFill="1" applyBorder="1" applyAlignment="1" applyProtection="1">
      <alignment horizontal="center" vertical="center"/>
      <protection locked="0"/>
    </xf>
    <xf numFmtId="0" fontId="11" fillId="0" borderId="4" xfId="0" applyNumberFormat="1" applyFont="1" applyFill="1" applyBorder="1" applyAlignment="1" applyProtection="1">
      <alignment horizontal="center" vertical="center"/>
      <protection locked="0"/>
    </xf>
    <xf numFmtId="49" fontId="11" fillId="0" borderId="57" xfId="0" applyNumberFormat="1" applyFont="1" applyFill="1" applyBorder="1" applyAlignment="1" applyProtection="1">
      <alignment horizontal="center" vertical="center" wrapText="1" shrinkToFit="1"/>
      <protection locked="0"/>
    </xf>
    <xf numFmtId="49" fontId="11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11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49" fontId="11" fillId="0" borderId="65" xfId="0" applyNumberFormat="1" applyFont="1" applyFill="1" applyBorder="1" applyAlignment="1" applyProtection="1">
      <alignment horizontal="center" vertical="center" wrapText="1" shrinkToFit="1"/>
      <protection locked="0"/>
    </xf>
    <xf numFmtId="49" fontId="11" fillId="0" borderId="0" xfId="0" applyNumberFormat="1" applyFont="1" applyFill="1" applyBorder="1" applyAlignment="1" applyProtection="1">
      <alignment horizontal="center" vertical="center" wrapText="1" shrinkToFit="1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11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3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5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22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25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28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29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72" xfId="0" applyNumberFormat="1" applyFont="1" applyFill="1" applyBorder="1" applyAlignment="1" applyProtection="1">
      <alignment vertical="center" shrinkToFit="1"/>
      <protection locked="0"/>
    </xf>
    <xf numFmtId="49" fontId="11" fillId="0" borderId="73" xfId="0" applyNumberFormat="1" applyFont="1" applyFill="1" applyBorder="1" applyAlignment="1" applyProtection="1">
      <alignment vertical="center" shrinkToFit="1"/>
      <protection locked="0"/>
    </xf>
    <xf numFmtId="49" fontId="11" fillId="0" borderId="74" xfId="0" applyNumberFormat="1" applyFont="1" applyFill="1" applyBorder="1" applyAlignment="1" applyProtection="1">
      <alignment vertical="center" shrinkToFit="1"/>
      <protection locked="0"/>
    </xf>
    <xf numFmtId="0" fontId="11" fillId="0" borderId="75" xfId="0" applyNumberFormat="1" applyFont="1" applyFill="1" applyBorder="1" applyAlignment="1" applyProtection="1">
      <alignment horizontal="center" vertical="center"/>
      <protection locked="0"/>
    </xf>
    <xf numFmtId="0" fontId="11" fillId="0" borderId="69" xfId="0" applyNumberFormat="1" applyFont="1" applyFill="1" applyBorder="1" applyAlignment="1" applyProtection="1">
      <alignment horizontal="center" vertical="center"/>
      <protection locked="0"/>
    </xf>
    <xf numFmtId="0" fontId="11" fillId="0" borderId="70" xfId="0" applyNumberFormat="1" applyFont="1" applyFill="1" applyBorder="1" applyAlignment="1" applyProtection="1">
      <alignment horizontal="center" vertical="center"/>
      <protection locked="0"/>
    </xf>
    <xf numFmtId="49" fontId="11" fillId="0" borderId="49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30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177" fontId="15" fillId="0" borderId="2" xfId="0" applyNumberFormat="1" applyFont="1" applyFill="1" applyBorder="1" applyAlignment="1" applyProtection="1">
      <alignment horizontal="center" vertical="center" shrinkToFit="1"/>
    </xf>
    <xf numFmtId="177" fontId="15" fillId="0" borderId="3" xfId="0" applyNumberFormat="1" applyFont="1" applyFill="1" applyBorder="1" applyAlignment="1" applyProtection="1">
      <alignment horizontal="center" vertical="center" shrinkToFit="1"/>
    </xf>
    <xf numFmtId="177" fontId="15" fillId="0" borderId="22" xfId="0" applyNumberFormat="1" applyFont="1" applyFill="1" applyBorder="1" applyAlignment="1" applyProtection="1">
      <alignment horizontal="center" vertical="center" shrinkToFit="1"/>
    </xf>
    <xf numFmtId="177" fontId="15" fillId="0" borderId="0" xfId="0" applyNumberFormat="1" applyFont="1" applyFill="1" applyBorder="1" applyAlignment="1" applyProtection="1">
      <alignment horizontal="center" vertical="center" shrinkToFit="1"/>
    </xf>
    <xf numFmtId="177" fontId="15" fillId="0" borderId="25" xfId="0" applyNumberFormat="1" applyFont="1" applyFill="1" applyBorder="1" applyAlignment="1" applyProtection="1">
      <alignment horizontal="center" vertical="center" shrinkToFit="1"/>
    </xf>
    <xf numFmtId="177" fontId="15" fillId="0" borderId="28" xfId="0" applyNumberFormat="1" applyFont="1" applyFill="1" applyBorder="1" applyAlignment="1" applyProtection="1">
      <alignment horizontal="center" vertical="center" shrinkToFit="1"/>
    </xf>
    <xf numFmtId="0" fontId="7" fillId="0" borderId="29" xfId="0" applyFont="1" applyBorder="1" applyAlignment="1" applyProtection="1">
      <alignment horizontal="center" vertical="center" shrinkToFit="1"/>
      <protection locked="0"/>
    </xf>
    <xf numFmtId="177" fontId="7" fillId="0" borderId="2" xfId="0" applyNumberFormat="1" applyFont="1" applyFill="1" applyBorder="1" applyAlignment="1" applyProtection="1">
      <alignment horizontal="center" vertical="center" shrinkToFit="1"/>
    </xf>
    <xf numFmtId="177" fontId="7" fillId="0" borderId="3" xfId="0" applyNumberFormat="1" applyFont="1" applyFill="1" applyBorder="1" applyAlignment="1" applyProtection="1">
      <alignment horizontal="center" vertical="center" shrinkToFit="1"/>
    </xf>
    <xf numFmtId="177" fontId="7" fillId="0" borderId="22" xfId="0" applyNumberFormat="1" applyFont="1" applyFill="1" applyBorder="1" applyAlignment="1" applyProtection="1">
      <alignment horizontal="center" vertical="center" shrinkToFit="1"/>
    </xf>
    <xf numFmtId="177" fontId="7" fillId="0" borderId="0" xfId="0" applyNumberFormat="1" applyFont="1" applyFill="1" applyBorder="1" applyAlignment="1" applyProtection="1">
      <alignment horizontal="center" vertical="center" shrinkToFit="1"/>
    </xf>
    <xf numFmtId="177" fontId="7" fillId="0" borderId="25" xfId="0" applyNumberFormat="1" applyFont="1" applyFill="1" applyBorder="1" applyAlignment="1" applyProtection="1">
      <alignment horizontal="center" vertical="center" shrinkToFit="1"/>
    </xf>
    <xf numFmtId="177" fontId="7" fillId="0" borderId="28" xfId="0" applyNumberFormat="1" applyFont="1" applyFill="1" applyBorder="1" applyAlignment="1" applyProtection="1">
      <alignment horizontal="center" vertical="center" shrinkToFit="1"/>
    </xf>
    <xf numFmtId="49" fontId="11" fillId="0" borderId="60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23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54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61" xfId="0" applyNumberFormat="1" applyFont="1" applyBorder="1" applyAlignment="1" applyProtection="1">
      <alignment horizontal="center" vertical="center"/>
    </xf>
    <xf numFmtId="0" fontId="5" fillId="0" borderId="71" xfId="0" applyNumberFormat="1" applyFont="1" applyBorder="1" applyAlignment="1" applyProtection="1">
      <alignment horizontal="center" vertical="center"/>
    </xf>
    <xf numFmtId="0" fontId="5" fillId="0" borderId="26" xfId="0" applyNumberFormat="1" applyFont="1" applyBorder="1" applyAlignment="1" applyProtection="1">
      <alignment horizontal="center" vertical="center"/>
    </xf>
    <xf numFmtId="49" fontId="5" fillId="0" borderId="61" xfId="0" applyNumberFormat="1" applyFont="1" applyBorder="1" applyAlignment="1" applyProtection="1">
      <alignment horizontal="center" vertical="center"/>
    </xf>
    <xf numFmtId="178" fontId="7" fillId="0" borderId="3" xfId="0" applyNumberFormat="1" applyFont="1" applyFill="1" applyBorder="1" applyAlignment="1" applyProtection="1">
      <alignment horizontal="center" vertical="center" shrinkToFit="1"/>
    </xf>
    <xf numFmtId="178" fontId="7" fillId="0" borderId="5" xfId="0" applyNumberFormat="1" applyFont="1" applyFill="1" applyBorder="1" applyAlignment="1" applyProtection="1">
      <alignment horizontal="center" vertical="center" shrinkToFit="1"/>
    </xf>
    <xf numFmtId="178" fontId="7" fillId="0" borderId="0" xfId="0" applyNumberFormat="1" applyFont="1" applyFill="1" applyBorder="1" applyAlignment="1" applyProtection="1">
      <alignment horizontal="center" vertical="center" shrinkToFit="1"/>
    </xf>
    <xf numFmtId="178" fontId="7" fillId="0" borderId="1" xfId="0" applyNumberFormat="1" applyFont="1" applyFill="1" applyBorder="1" applyAlignment="1" applyProtection="1">
      <alignment horizontal="center" vertical="center" shrinkToFit="1"/>
    </xf>
    <xf numFmtId="178" fontId="7" fillId="0" borderId="28" xfId="0" applyNumberFormat="1" applyFont="1" applyFill="1" applyBorder="1" applyAlignment="1" applyProtection="1">
      <alignment horizontal="center" vertical="center" shrinkToFit="1"/>
    </xf>
    <xf numFmtId="178" fontId="7" fillId="0" borderId="29" xfId="0" applyNumberFormat="1" applyFont="1" applyFill="1" applyBorder="1" applyAlignment="1" applyProtection="1">
      <alignment horizontal="center" vertical="center" shrinkToFit="1"/>
    </xf>
    <xf numFmtId="49" fontId="9" fillId="0" borderId="55" xfId="0" applyNumberFormat="1" applyFont="1" applyFill="1" applyBorder="1" applyAlignment="1" applyProtection="1">
      <alignment vertical="center" shrinkToFit="1"/>
      <protection locked="0"/>
    </xf>
    <xf numFmtId="49" fontId="9" fillId="0" borderId="31" xfId="0" applyNumberFormat="1" applyFont="1" applyFill="1" applyBorder="1" applyAlignment="1" applyProtection="1">
      <alignment vertical="center" shrinkToFit="1"/>
      <protection locked="0"/>
    </xf>
    <xf numFmtId="49" fontId="9" fillId="0" borderId="56" xfId="0" applyNumberFormat="1" applyFont="1" applyFill="1" applyBorder="1" applyAlignment="1" applyProtection="1">
      <alignment vertical="center" shrinkToFit="1"/>
      <protection locked="0"/>
    </xf>
    <xf numFmtId="49" fontId="9" fillId="0" borderId="62" xfId="0" applyNumberFormat="1" applyFont="1" applyFill="1" applyBorder="1" applyAlignment="1" applyProtection="1">
      <alignment vertical="center" shrinkToFit="1"/>
      <protection locked="0"/>
    </xf>
    <xf numFmtId="49" fontId="9" fillId="0" borderId="63" xfId="0" applyNumberFormat="1" applyFont="1" applyFill="1" applyBorder="1" applyAlignment="1" applyProtection="1">
      <alignment vertical="center" shrinkToFit="1"/>
      <protection locked="0"/>
    </xf>
    <xf numFmtId="49" fontId="9" fillId="0" borderId="64" xfId="0" applyNumberFormat="1" applyFont="1" applyFill="1" applyBorder="1" applyAlignment="1" applyProtection="1">
      <alignment vertical="center" shrinkToFit="1"/>
      <protection locked="0"/>
    </xf>
    <xf numFmtId="49" fontId="9" fillId="0" borderId="57" xfId="0" applyNumberFormat="1" applyFont="1" applyFill="1" applyBorder="1" applyAlignment="1" applyProtection="1">
      <alignment horizontal="center" vertical="center"/>
      <protection locked="0"/>
    </xf>
    <xf numFmtId="49" fontId="9" fillId="0" borderId="3" xfId="0" applyNumberFormat="1" applyFont="1" applyFill="1" applyBorder="1" applyAlignment="1" applyProtection="1">
      <alignment horizontal="center" vertical="center"/>
      <protection locked="0"/>
    </xf>
    <xf numFmtId="49" fontId="9" fillId="0" borderId="4" xfId="0" applyNumberFormat="1" applyFont="1" applyFill="1" applyBorder="1" applyAlignment="1" applyProtection="1">
      <alignment horizontal="center" vertical="center"/>
      <protection locked="0"/>
    </xf>
    <xf numFmtId="49" fontId="9" fillId="0" borderId="65" xfId="0" applyNumberFormat="1" applyFont="1" applyFill="1" applyBorder="1" applyAlignment="1" applyProtection="1">
      <alignment horizontal="center" vertical="center"/>
      <protection locked="0"/>
    </xf>
    <xf numFmtId="49" fontId="9" fillId="0" borderId="0" xfId="0" applyNumberFormat="1" applyFont="1" applyFill="1" applyBorder="1" applyAlignment="1" applyProtection="1">
      <alignment horizontal="center" vertical="center"/>
      <protection locked="0"/>
    </xf>
    <xf numFmtId="49" fontId="9" fillId="0" borderId="6" xfId="0" applyNumberFormat="1" applyFont="1" applyFill="1" applyBorder="1" applyAlignment="1" applyProtection="1">
      <alignment horizontal="center" vertical="center"/>
      <protection locked="0"/>
    </xf>
    <xf numFmtId="49" fontId="9" fillId="0" borderId="49" xfId="0" applyNumberFormat="1" applyFont="1" applyFill="1" applyBorder="1" applyAlignment="1" applyProtection="1">
      <alignment horizontal="center" vertical="center"/>
      <protection locked="0"/>
    </xf>
    <xf numFmtId="49" fontId="9" fillId="0" borderId="28" xfId="0" applyNumberFormat="1" applyFont="1" applyFill="1" applyBorder="1" applyAlignment="1" applyProtection="1">
      <alignment horizontal="center" vertical="center"/>
      <protection locked="0"/>
    </xf>
    <xf numFmtId="49" fontId="9" fillId="0" borderId="50" xfId="0" applyNumberFormat="1" applyFont="1" applyFill="1" applyBorder="1" applyAlignment="1" applyProtection="1">
      <alignment horizontal="center" vertical="center"/>
      <protection locked="0"/>
    </xf>
    <xf numFmtId="49" fontId="9" fillId="0" borderId="57" xfId="0" applyNumberFormat="1" applyFont="1" applyFill="1" applyBorder="1" applyAlignment="1" applyProtection="1">
      <alignment horizontal="center" vertical="center" wrapText="1" shrinkToFit="1"/>
      <protection locked="0"/>
    </xf>
    <xf numFmtId="49" fontId="9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9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49" fontId="9" fillId="0" borderId="65" xfId="0" applyNumberFormat="1" applyFont="1" applyFill="1" applyBorder="1" applyAlignment="1" applyProtection="1">
      <alignment horizontal="center" vertical="center" wrapText="1" shrinkToFit="1"/>
      <protection locked="0"/>
    </xf>
    <xf numFmtId="49" fontId="9" fillId="0" borderId="0" xfId="0" applyNumberFormat="1" applyFont="1" applyFill="1" applyBorder="1" applyAlignment="1" applyProtection="1">
      <alignment horizontal="center" vertical="center" wrapText="1" shrinkToFit="1"/>
      <protection locked="0"/>
    </xf>
    <xf numFmtId="49" fontId="9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9" fillId="0" borderId="72" xfId="0" applyNumberFormat="1" applyFont="1" applyFill="1" applyBorder="1" applyAlignment="1" applyProtection="1">
      <alignment vertical="center" shrinkToFit="1"/>
      <protection locked="0"/>
    </xf>
    <xf numFmtId="49" fontId="9" fillId="0" borderId="73" xfId="0" applyNumberFormat="1" applyFont="1" applyFill="1" applyBorder="1" applyAlignment="1" applyProtection="1">
      <alignment vertical="center" shrinkToFit="1"/>
      <protection locked="0"/>
    </xf>
    <xf numFmtId="49" fontId="9" fillId="0" borderId="74" xfId="0" applyNumberFormat="1" applyFont="1" applyFill="1" applyBorder="1" applyAlignment="1" applyProtection="1">
      <alignment vertical="center" shrinkToFit="1"/>
      <protection locked="0"/>
    </xf>
    <xf numFmtId="49" fontId="9" fillId="0" borderId="49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28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29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3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60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22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23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25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54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5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49" xfId="0" applyNumberFormat="1" applyFont="1" applyFill="1" applyBorder="1" applyAlignment="1" applyProtection="1">
      <alignment horizontal="center" vertical="center"/>
      <protection locked="0"/>
    </xf>
    <xf numFmtId="0" fontId="11" fillId="0" borderId="28" xfId="0" applyNumberFormat="1" applyFont="1" applyFill="1" applyBorder="1" applyAlignment="1" applyProtection="1">
      <alignment horizontal="center" vertical="center"/>
      <protection locked="0"/>
    </xf>
    <xf numFmtId="0" fontId="11" fillId="0" borderId="50" xfId="0" applyNumberFormat="1" applyFont="1" applyFill="1" applyBorder="1" applyAlignment="1" applyProtection="1">
      <alignment horizontal="center" vertical="center"/>
      <protection locked="0"/>
    </xf>
    <xf numFmtId="178" fontId="5" fillId="0" borderId="21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 shrinkToFit="1"/>
      <protection locked="0"/>
    </xf>
    <xf numFmtId="49" fontId="9" fillId="0" borderId="77" xfId="0" applyNumberFormat="1" applyFont="1" applyFill="1" applyBorder="1" applyAlignment="1" applyProtection="1">
      <alignment horizontal="center" vertical="center"/>
      <protection locked="0"/>
    </xf>
    <xf numFmtId="49" fontId="9" fillId="0" borderId="11" xfId="0" applyNumberFormat="1" applyFont="1" applyFill="1" applyBorder="1" applyAlignment="1" applyProtection="1">
      <alignment horizontal="center" vertical="center"/>
      <protection locked="0"/>
    </xf>
    <xf numFmtId="49" fontId="9" fillId="0" borderId="78" xfId="0" applyNumberFormat="1" applyFont="1" applyFill="1" applyBorder="1" applyAlignment="1" applyProtection="1">
      <alignment horizontal="center" vertical="center"/>
      <protection locked="0"/>
    </xf>
    <xf numFmtId="49" fontId="9" fillId="0" borderId="32" xfId="0" applyNumberFormat="1" applyFont="1" applyFill="1" applyBorder="1" applyAlignment="1" applyProtection="1">
      <alignment vertical="center" shrinkToFit="1"/>
      <protection locked="0"/>
    </xf>
    <xf numFmtId="49" fontId="9" fillId="0" borderId="33" xfId="0" applyNumberFormat="1" applyFont="1" applyFill="1" applyBorder="1" applyAlignment="1" applyProtection="1">
      <alignment vertical="center" shrinkToFit="1"/>
      <protection locked="0"/>
    </xf>
    <xf numFmtId="49" fontId="9" fillId="0" borderId="76" xfId="0" applyNumberFormat="1" applyFont="1" applyFill="1" applyBorder="1" applyAlignment="1" applyProtection="1">
      <alignment vertical="center" shrinkToFit="1"/>
      <protection locked="0"/>
    </xf>
    <xf numFmtId="0" fontId="11" fillId="0" borderId="77" xfId="0" applyNumberFormat="1" applyFont="1" applyFill="1" applyBorder="1" applyAlignment="1" applyProtection="1">
      <alignment horizontal="center" vertical="center"/>
      <protection locked="0"/>
    </xf>
    <xf numFmtId="0" fontId="11" fillId="0" borderId="11" xfId="0" applyNumberFormat="1" applyFont="1" applyFill="1" applyBorder="1" applyAlignment="1" applyProtection="1">
      <alignment horizontal="center" vertical="center"/>
      <protection locked="0"/>
    </xf>
    <xf numFmtId="0" fontId="11" fillId="0" borderId="78" xfId="0" applyNumberFormat="1" applyFont="1" applyFill="1" applyBorder="1" applyAlignment="1" applyProtection="1">
      <alignment horizontal="center" vertical="center"/>
      <protection locked="0"/>
    </xf>
    <xf numFmtId="49" fontId="9" fillId="0" borderId="65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49" fontId="9" fillId="0" borderId="79" xfId="0" applyNumberFormat="1" applyFont="1" applyFill="1" applyBorder="1" applyAlignment="1" applyProtection="1">
      <alignment horizontal="center" vertical="center" wrapText="1"/>
    </xf>
    <xf numFmtId="49" fontId="9" fillId="0" borderId="80" xfId="0" applyNumberFormat="1" applyFont="1" applyFill="1" applyBorder="1" applyAlignment="1" applyProtection="1">
      <alignment horizontal="center" vertical="center" wrapText="1"/>
    </xf>
    <xf numFmtId="49" fontId="9" fillId="0" borderId="83" xfId="0" applyNumberFormat="1" applyFont="1" applyFill="1" applyBorder="1" applyAlignment="1" applyProtection="1">
      <alignment horizontal="center" vertical="center" wrapText="1"/>
    </xf>
    <xf numFmtId="49" fontId="9" fillId="0" borderId="71" xfId="0" applyNumberFormat="1" applyFont="1" applyFill="1" applyBorder="1" applyAlignment="1" applyProtection="1">
      <alignment horizontal="center" vertical="center" wrapText="1"/>
    </xf>
    <xf numFmtId="49" fontId="9" fillId="0" borderId="86" xfId="0" applyNumberFormat="1" applyFont="1" applyFill="1" applyBorder="1" applyAlignment="1" applyProtection="1">
      <alignment horizontal="center" vertical="center" wrapText="1"/>
    </xf>
    <xf numFmtId="49" fontId="9" fillId="0" borderId="87" xfId="0" applyNumberFormat="1" applyFont="1" applyFill="1" applyBorder="1" applyAlignment="1" applyProtection="1">
      <alignment horizontal="center" vertical="center" wrapText="1"/>
    </xf>
    <xf numFmtId="0" fontId="11" fillId="0" borderId="81" xfId="0" applyFont="1" applyBorder="1" applyAlignment="1" applyProtection="1">
      <alignment horizontal="center" vertical="center"/>
      <protection locked="0"/>
    </xf>
    <xf numFmtId="0" fontId="11" fillId="0" borderId="44" xfId="0" applyFont="1" applyBorder="1" applyAlignment="1" applyProtection="1">
      <alignment horizontal="center" vertical="center"/>
      <protection locked="0"/>
    </xf>
    <xf numFmtId="0" fontId="9" fillId="0" borderId="44" xfId="0" applyFont="1" applyBorder="1" applyAlignment="1" applyProtection="1">
      <alignment horizontal="center" vertical="center" shrinkToFit="1"/>
    </xf>
    <xf numFmtId="0" fontId="11" fillId="0" borderId="44" xfId="0" applyFont="1" applyBorder="1" applyAlignment="1" applyProtection="1">
      <alignment horizontal="center" vertical="center" shrinkToFit="1"/>
      <protection locked="0"/>
    </xf>
    <xf numFmtId="0" fontId="9" fillId="0" borderId="82" xfId="0" applyFont="1" applyBorder="1" applyAlignment="1" applyProtection="1">
      <alignment horizontal="center" vertical="center" shrinkToFit="1"/>
    </xf>
    <xf numFmtId="49" fontId="9" fillId="0" borderId="20" xfId="0" applyNumberFormat="1" applyFont="1" applyFill="1" applyBorder="1" applyAlignment="1" applyProtection="1">
      <alignment horizontal="center" vertical="center"/>
      <protection locked="0"/>
    </xf>
    <xf numFmtId="0" fontId="9" fillId="0" borderId="88" xfId="0" applyFont="1" applyBorder="1" applyAlignment="1" applyProtection="1">
      <alignment horizontal="center" vertical="center"/>
      <protection locked="0"/>
    </xf>
    <xf numFmtId="0" fontId="9" fillId="0" borderId="89" xfId="0" applyFont="1" applyBorder="1" applyAlignment="1" applyProtection="1">
      <alignment horizontal="center" vertical="center"/>
      <protection locked="0"/>
    </xf>
    <xf numFmtId="0" fontId="9" fillId="0" borderId="89" xfId="0" applyFont="1" applyBorder="1" applyAlignment="1" applyProtection="1">
      <alignment horizontal="center" vertical="center" shrinkToFit="1"/>
    </xf>
    <xf numFmtId="0" fontId="9" fillId="0" borderId="89" xfId="0" applyFont="1" applyBorder="1" applyAlignment="1" applyProtection="1">
      <alignment horizontal="center" vertical="center" shrinkToFit="1"/>
      <protection locked="0"/>
    </xf>
    <xf numFmtId="0" fontId="9" fillId="0" borderId="90" xfId="0" applyFont="1" applyBorder="1" applyAlignment="1" applyProtection="1">
      <alignment horizontal="center" vertical="center" shrinkToFit="1"/>
    </xf>
    <xf numFmtId="49" fontId="11" fillId="0" borderId="35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11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37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91" xfId="0" applyNumberFormat="1" applyFont="1" applyFill="1" applyBorder="1" applyAlignment="1" applyProtection="1">
      <alignment horizontal="center" vertical="center"/>
      <protection locked="0"/>
    </xf>
    <xf numFmtId="49" fontId="11" fillId="0" borderId="18" xfId="0" applyNumberFormat="1" applyFont="1" applyFill="1" applyBorder="1" applyAlignment="1" applyProtection="1">
      <alignment horizontal="left" vertical="top" shrinkToFit="1"/>
      <protection locked="0"/>
    </xf>
    <xf numFmtId="49" fontId="11" fillId="0" borderId="16" xfId="0" applyNumberFormat="1" applyFont="1" applyFill="1" applyBorder="1" applyAlignment="1" applyProtection="1">
      <alignment horizontal="left" vertical="top" shrinkToFit="1"/>
      <protection locked="0"/>
    </xf>
    <xf numFmtId="49" fontId="11" fillId="0" borderId="19" xfId="0" applyNumberFormat="1" applyFont="1" applyFill="1" applyBorder="1" applyAlignment="1" applyProtection="1">
      <alignment horizontal="left" vertical="top" shrinkToFit="1"/>
      <protection locked="0"/>
    </xf>
    <xf numFmtId="0" fontId="9" fillId="0" borderId="84" xfId="0" applyFont="1" applyBorder="1" applyAlignment="1" applyProtection="1">
      <alignment horizontal="center" vertical="center"/>
      <protection locked="0"/>
    </xf>
    <xf numFmtId="0" fontId="9" fillId="0" borderId="67" xfId="0" applyFont="1" applyBorder="1" applyAlignment="1" applyProtection="1">
      <alignment horizontal="center" vertical="center"/>
      <protection locked="0"/>
    </xf>
    <xf numFmtId="0" fontId="9" fillId="0" borderId="67" xfId="0" applyFont="1" applyBorder="1" applyAlignment="1" applyProtection="1">
      <alignment horizontal="center" vertical="center" shrinkToFit="1"/>
    </xf>
    <xf numFmtId="0" fontId="9" fillId="0" borderId="67" xfId="0" applyFont="1" applyBorder="1" applyAlignment="1" applyProtection="1">
      <alignment horizontal="center" vertical="center" shrinkToFit="1"/>
      <protection locked="0"/>
    </xf>
    <xf numFmtId="0" fontId="9" fillId="0" borderId="85" xfId="0" applyFont="1" applyBorder="1" applyAlignment="1" applyProtection="1">
      <alignment horizontal="center" vertical="center" shrinkToFit="1"/>
    </xf>
    <xf numFmtId="0" fontId="5" fillId="0" borderId="20" xfId="0" applyFont="1" applyBorder="1" applyAlignment="1" applyProtection="1">
      <alignment horizontal="left" vertical="top"/>
      <protection locked="0"/>
    </xf>
    <xf numFmtId="0" fontId="5" fillId="0" borderId="0" xfId="0" applyFont="1" applyBorder="1" applyAlignment="1" applyProtection="1">
      <alignment horizontal="left" vertical="top"/>
      <protection locked="0"/>
    </xf>
    <xf numFmtId="0" fontId="5" fillId="0" borderId="23" xfId="0" applyFont="1" applyBorder="1" applyAlignment="1" applyProtection="1">
      <alignment horizontal="left" vertical="top"/>
      <protection locked="0"/>
    </xf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/>
    </xf>
    <xf numFmtId="0" fontId="16" fillId="0" borderId="91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37" xfId="0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91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92" xfId="0" applyFill="1" applyBorder="1" applyAlignment="1" applyProtection="1">
      <alignment horizontal="center" vertical="center"/>
    </xf>
    <xf numFmtId="0" fontId="0" fillId="0" borderId="93" xfId="0" applyFill="1" applyBorder="1" applyAlignment="1" applyProtection="1">
      <alignment horizontal="center" vertical="center"/>
    </xf>
    <xf numFmtId="0" fontId="0" fillId="0" borderId="94" xfId="0" applyFill="1" applyBorder="1" applyAlignment="1" applyProtection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87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95" xfId="0" applyFill="1" applyBorder="1" applyAlignment="1">
      <alignment horizontal="center" vertical="center"/>
    </xf>
    <xf numFmtId="0" fontId="0" fillId="0" borderId="96" xfId="0" applyFill="1" applyBorder="1" applyAlignment="1">
      <alignment horizontal="center" vertical="center"/>
    </xf>
    <xf numFmtId="0" fontId="0" fillId="0" borderId="97" xfId="0" applyFill="1" applyBorder="1" applyAlignment="1">
      <alignment horizontal="center" vertical="center"/>
    </xf>
    <xf numFmtId="0" fontId="0" fillId="0" borderId="92" xfId="0" applyFill="1" applyBorder="1" applyAlignment="1">
      <alignment horizontal="center" vertical="center"/>
    </xf>
    <xf numFmtId="0" fontId="0" fillId="0" borderId="93" xfId="0" applyFill="1" applyBorder="1" applyAlignment="1">
      <alignment horizontal="center" vertical="center"/>
    </xf>
    <xf numFmtId="0" fontId="0" fillId="0" borderId="94" xfId="0" applyFill="1" applyBorder="1" applyAlignment="1">
      <alignment horizontal="center" vertical="center"/>
    </xf>
    <xf numFmtId="0" fontId="16" fillId="0" borderId="28" xfId="0" applyFont="1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/>
    </xf>
    <xf numFmtId="0" fontId="0" fillId="0" borderId="99" xfId="0" applyFill="1" applyBorder="1" applyAlignment="1">
      <alignment horizontal="center" vertical="center"/>
    </xf>
    <xf numFmtId="0" fontId="16" fillId="0" borderId="98" xfId="0" applyFont="1" applyFill="1" applyBorder="1" applyAlignment="1">
      <alignment horizontal="center" vertical="center"/>
    </xf>
    <xf numFmtId="0" fontId="16" fillId="0" borderId="29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102" xfId="0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0" fillId="0" borderId="100" xfId="0" applyFill="1" applyBorder="1" applyAlignment="1">
      <alignment horizontal="center" vertical="center"/>
    </xf>
    <xf numFmtId="0" fontId="0" fillId="0" borderId="101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103" xfId="0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6" fillId="0" borderId="83" xfId="0" applyFont="1" applyFill="1" applyBorder="1" applyAlignment="1">
      <alignment horizontal="center" vertical="center"/>
    </xf>
    <xf numFmtId="0" fontId="16" fillId="0" borderId="71" xfId="0" applyFont="1" applyFill="1" applyBorder="1" applyAlignment="1">
      <alignment horizontal="center" vertical="center"/>
    </xf>
    <xf numFmtId="0" fontId="0" fillId="0" borderId="61" xfId="0" applyFill="1" applyBorder="1" applyAlignment="1">
      <alignment horizontal="center" vertical="center"/>
    </xf>
    <xf numFmtId="0" fontId="0" fillId="0" borderId="104" xfId="0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61" xfId="0" applyFont="1" applyFill="1" applyBorder="1" applyAlignment="1">
      <alignment horizontal="center" vertical="center"/>
    </xf>
    <xf numFmtId="0" fontId="0" fillId="0" borderId="105" xfId="0" applyFill="1" applyBorder="1" applyAlignment="1">
      <alignment horizontal="center" vertical="center"/>
    </xf>
    <xf numFmtId="0" fontId="0" fillId="0" borderId="106" xfId="0" applyFill="1" applyBorder="1" applyAlignment="1">
      <alignment horizontal="center" vertical="center"/>
    </xf>
    <xf numFmtId="0" fontId="0" fillId="0" borderId="107" xfId="0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5" fillId="0" borderId="108" xfId="0" applyFont="1" applyBorder="1" applyAlignment="1" applyProtection="1">
      <alignment horizontal="center" vertical="center"/>
    </xf>
    <xf numFmtId="0" fontId="5" fillId="0" borderId="58" xfId="0" applyFont="1" applyBorder="1" applyAlignment="1" applyProtection="1">
      <alignment horizontal="center" vertical="center"/>
    </xf>
    <xf numFmtId="0" fontId="5" fillId="0" borderId="59" xfId="0" applyFont="1" applyBorder="1" applyAlignment="1" applyProtection="1">
      <alignment horizontal="center" vertical="center"/>
    </xf>
    <xf numFmtId="0" fontId="5" fillId="0" borderId="109" xfId="0" applyFont="1" applyBorder="1" applyAlignment="1" applyProtection="1">
      <alignment horizontal="left" vertical="center"/>
    </xf>
    <xf numFmtId="0" fontId="5" fillId="0" borderId="58" xfId="0" applyFont="1" applyBorder="1" applyAlignment="1" applyProtection="1">
      <alignment horizontal="left" vertical="center"/>
    </xf>
    <xf numFmtId="0" fontId="5" fillId="0" borderId="11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28" xfId="0" applyFont="1" applyBorder="1" applyAlignment="1">
      <alignment horizontal="left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shrinkToFit="1"/>
    </xf>
    <xf numFmtId="0" fontId="0" fillId="4" borderId="3" xfId="0" applyFill="1" applyBorder="1" applyAlignment="1">
      <alignment horizontal="center" vertical="center" shrinkToFit="1"/>
    </xf>
    <xf numFmtId="0" fontId="0" fillId="4" borderId="5" xfId="0" applyFill="1" applyBorder="1" applyAlignment="1">
      <alignment horizontal="center" vertical="center" shrinkToFit="1"/>
    </xf>
    <xf numFmtId="0" fontId="0" fillId="4" borderId="22" xfId="0" applyFill="1" applyBorder="1" applyAlignment="1">
      <alignment horizontal="center" vertical="center" shrinkToFit="1"/>
    </xf>
    <xf numFmtId="0" fontId="0" fillId="4" borderId="0" xfId="0" applyFill="1" applyBorder="1" applyAlignment="1">
      <alignment horizontal="center" vertical="center" shrinkToFit="1"/>
    </xf>
    <xf numFmtId="0" fontId="0" fillId="4" borderId="1" xfId="0" applyFill="1" applyBorder="1" applyAlignment="1">
      <alignment horizontal="center" vertical="center" shrinkToFit="1"/>
    </xf>
    <xf numFmtId="0" fontId="0" fillId="4" borderId="2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61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1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3" fillId="0" borderId="26" xfId="0" applyFont="1" applyFill="1" applyBorder="1" applyAlignment="1" applyProtection="1">
      <alignment horizontal="center" vertical="center" shrinkToFit="1"/>
      <protection locked="0"/>
    </xf>
    <xf numFmtId="0" fontId="23" fillId="0" borderId="21" xfId="0" applyFont="1" applyFill="1" applyBorder="1" applyAlignment="1" applyProtection="1">
      <alignment horizontal="center" vertical="center" shrinkToFit="1"/>
      <protection locked="0"/>
    </xf>
    <xf numFmtId="0" fontId="0" fillId="0" borderId="2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0" borderId="21" xfId="0" applyFont="1" applyFill="1" applyBorder="1" applyAlignment="1" applyProtection="1">
      <alignment horizontal="center" vertical="center" shrinkToFit="1"/>
      <protection locked="0"/>
    </xf>
    <xf numFmtId="0" fontId="0" fillId="0" borderId="112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19" fillId="0" borderId="0" xfId="0" applyFont="1" applyAlignment="1">
      <alignment horizontal="center" vertical="center"/>
    </xf>
  </cellXfs>
  <cellStyles count="1">
    <cellStyle name="標準" xfId="0" builtinId="0"/>
  </cellStyles>
  <dxfs count="4"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65688</xdr:colOff>
      <xdr:row>4</xdr:row>
      <xdr:rowOff>36270</xdr:rowOff>
    </xdr:from>
    <xdr:to>
      <xdr:col>69</xdr:col>
      <xdr:colOff>45209</xdr:colOff>
      <xdr:row>10</xdr:row>
      <xdr:rowOff>157655</xdr:rowOff>
    </xdr:to>
    <xdr:grpSp>
      <xdr:nvGrpSpPr>
        <xdr:cNvPr id="2" name="グループ化 1"/>
        <xdr:cNvGrpSpPr/>
      </xdr:nvGrpSpPr>
      <xdr:grpSpPr>
        <a:xfrm>
          <a:off x="8066688" y="943946"/>
          <a:ext cx="842374" cy="1466091"/>
          <a:chOff x="6169015" y="607770"/>
          <a:chExt cx="851425" cy="1264385"/>
        </a:xfrm>
      </xdr:grpSpPr>
      <xdr:sp macro="" textlink="">
        <xdr:nvSpPr>
          <xdr:cNvPr id="3" name="円/楕円 2"/>
          <xdr:cNvSpPr/>
        </xdr:nvSpPr>
        <xdr:spPr>
          <a:xfrm>
            <a:off x="6314222" y="607770"/>
            <a:ext cx="549590" cy="734786"/>
          </a:xfrm>
          <a:prstGeom prst="ellipse">
            <a:avLst/>
          </a:prstGeom>
          <a:noFill/>
          <a:ln>
            <a:solidFill>
              <a:schemeClr val="tx1">
                <a:lumMod val="50000"/>
                <a:lumOff val="50000"/>
              </a:schemeClr>
            </a:solidFill>
            <a:prstDash val="sysDot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フローチャート: 手作業 3"/>
          <xdr:cNvSpPr/>
        </xdr:nvSpPr>
        <xdr:spPr>
          <a:xfrm rot="10800000">
            <a:off x="6169015" y="1338827"/>
            <a:ext cx="851425" cy="533328"/>
          </a:xfrm>
          <a:prstGeom prst="flowChartManualOperation">
            <a:avLst/>
          </a:prstGeom>
          <a:noFill/>
          <a:ln>
            <a:solidFill>
              <a:schemeClr val="tx1">
                <a:lumMod val="50000"/>
                <a:lumOff val="50000"/>
              </a:schemeClr>
            </a:solidFill>
            <a:prstDash val="sysDot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47</xdr:col>
      <xdr:colOff>6966</xdr:colOff>
      <xdr:row>4</xdr:row>
      <xdr:rowOff>83156</xdr:rowOff>
    </xdr:from>
    <xdr:to>
      <xdr:col>49</xdr:col>
      <xdr:colOff>97808</xdr:colOff>
      <xdr:row>5</xdr:row>
      <xdr:rowOff>107344</xdr:rowOff>
    </xdr:to>
    <xdr:sp macro="" textlink="">
      <xdr:nvSpPr>
        <xdr:cNvPr id="5" name="大かっこ 4"/>
        <xdr:cNvSpPr/>
      </xdr:nvSpPr>
      <xdr:spPr>
        <a:xfrm>
          <a:off x="5826741" y="988031"/>
          <a:ext cx="338492" cy="24326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65688</xdr:colOff>
      <xdr:row>4</xdr:row>
      <xdr:rowOff>36270</xdr:rowOff>
    </xdr:from>
    <xdr:to>
      <xdr:col>69</xdr:col>
      <xdr:colOff>45209</xdr:colOff>
      <xdr:row>10</xdr:row>
      <xdr:rowOff>157655</xdr:rowOff>
    </xdr:to>
    <xdr:grpSp>
      <xdr:nvGrpSpPr>
        <xdr:cNvPr id="2" name="グループ化 1"/>
        <xdr:cNvGrpSpPr/>
      </xdr:nvGrpSpPr>
      <xdr:grpSpPr>
        <a:xfrm>
          <a:off x="8066688" y="943946"/>
          <a:ext cx="842374" cy="1466091"/>
          <a:chOff x="6169015" y="607770"/>
          <a:chExt cx="851425" cy="1264385"/>
        </a:xfrm>
      </xdr:grpSpPr>
      <xdr:sp macro="" textlink="">
        <xdr:nvSpPr>
          <xdr:cNvPr id="3" name="円/楕円 2"/>
          <xdr:cNvSpPr/>
        </xdr:nvSpPr>
        <xdr:spPr>
          <a:xfrm>
            <a:off x="6314222" y="607770"/>
            <a:ext cx="549590" cy="734786"/>
          </a:xfrm>
          <a:prstGeom prst="ellipse">
            <a:avLst/>
          </a:prstGeom>
          <a:noFill/>
          <a:ln>
            <a:solidFill>
              <a:schemeClr val="tx1">
                <a:lumMod val="50000"/>
                <a:lumOff val="50000"/>
              </a:schemeClr>
            </a:solidFill>
            <a:prstDash val="sysDot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フローチャート: 手作業 3"/>
          <xdr:cNvSpPr/>
        </xdr:nvSpPr>
        <xdr:spPr>
          <a:xfrm rot="10800000">
            <a:off x="6169015" y="1338827"/>
            <a:ext cx="851425" cy="533328"/>
          </a:xfrm>
          <a:prstGeom prst="flowChartManualOperation">
            <a:avLst/>
          </a:prstGeom>
          <a:noFill/>
          <a:ln>
            <a:solidFill>
              <a:schemeClr val="tx1">
                <a:lumMod val="50000"/>
                <a:lumOff val="50000"/>
              </a:schemeClr>
            </a:solidFill>
            <a:prstDash val="sysDot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47</xdr:col>
      <xdr:colOff>6966</xdr:colOff>
      <xdr:row>4</xdr:row>
      <xdr:rowOff>83156</xdr:rowOff>
    </xdr:from>
    <xdr:to>
      <xdr:col>49</xdr:col>
      <xdr:colOff>97808</xdr:colOff>
      <xdr:row>5</xdr:row>
      <xdr:rowOff>107344</xdr:rowOff>
    </xdr:to>
    <xdr:sp macro="" textlink="">
      <xdr:nvSpPr>
        <xdr:cNvPr id="5" name="大かっこ 4"/>
        <xdr:cNvSpPr/>
      </xdr:nvSpPr>
      <xdr:spPr>
        <a:xfrm>
          <a:off x="5826741" y="988031"/>
          <a:ext cx="338492" cy="24326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114</xdr:col>
      <xdr:colOff>235324</xdr:colOff>
      <xdr:row>4</xdr:row>
      <xdr:rowOff>179295</xdr:rowOff>
    </xdr:from>
    <xdr:to>
      <xdr:col>138</xdr:col>
      <xdr:colOff>89647</xdr:colOff>
      <xdr:row>10</xdr:row>
      <xdr:rowOff>212912</xdr:rowOff>
    </xdr:to>
    <xdr:sp macro="" textlink="">
      <xdr:nvSpPr>
        <xdr:cNvPr id="6" name="正方形/長方形 5"/>
        <xdr:cNvSpPr/>
      </xdr:nvSpPr>
      <xdr:spPr>
        <a:xfrm>
          <a:off x="9874624" y="1084170"/>
          <a:ext cx="4016748" cy="1348067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800">
              <a:solidFill>
                <a:srgbClr val="FF0000"/>
              </a:solidFill>
            </a:rPr>
            <a:t>※</a:t>
          </a:r>
          <a:r>
            <a:rPr kumimoji="1" lang="ja-JP" altLang="en-US" sz="1800">
              <a:solidFill>
                <a:srgbClr val="FF0000"/>
              </a:solidFill>
            </a:rPr>
            <a:t>施設長が保育の責任者（主任）と異なる場合は、必ず提出してください。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257734</xdr:colOff>
      <xdr:row>41</xdr:row>
      <xdr:rowOff>156882</xdr:rowOff>
    </xdr:from>
    <xdr:to>
      <xdr:col>18</xdr:col>
      <xdr:colOff>33618</xdr:colOff>
      <xdr:row>48</xdr:row>
      <xdr:rowOff>22412</xdr:rowOff>
    </xdr:to>
    <xdr:sp macro="" textlink="">
      <xdr:nvSpPr>
        <xdr:cNvPr id="2" name="角丸四角形 1"/>
        <xdr:cNvSpPr/>
      </xdr:nvSpPr>
      <xdr:spPr>
        <a:xfrm>
          <a:off x="1381684" y="7691157"/>
          <a:ext cx="3643034" cy="1199030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/>
            <a:t>行が足りない場合は</a:t>
          </a:r>
          <a:endParaRPr kumimoji="1" lang="en-US" altLang="ja-JP" sz="1200"/>
        </a:p>
        <a:p>
          <a:pPr algn="ctr"/>
          <a:r>
            <a:rPr kumimoji="1" lang="ja-JP" altLang="en-US" sz="1200"/>
            <a:t>適宜、行を追加してください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</sheetPr>
  <dimension ref="A1:DI68"/>
  <sheetViews>
    <sheetView tabSelected="1" view="pageBreakPreview" zoomScale="85" zoomScaleNormal="85" zoomScaleSheetLayoutView="85" workbookViewId="0">
      <selection activeCell="DN6" sqref="DN6"/>
    </sheetView>
  </sheetViews>
  <sheetFormatPr defaultColWidth="1.625" defaultRowHeight="15" customHeight="1"/>
  <cols>
    <col min="45" max="50" width="1.625" style="27"/>
    <col min="51" max="51" width="1.625" style="27" customWidth="1"/>
    <col min="52" max="52" width="2.75" style="7" customWidth="1"/>
    <col min="53" max="53" width="2" style="7" customWidth="1"/>
    <col min="54" max="54" width="3" style="7" customWidth="1"/>
    <col min="55" max="55" width="2.5" style="7" customWidth="1"/>
    <col min="58" max="59" width="2.125" customWidth="1"/>
    <col min="73" max="73" width="2.75" hidden="1" customWidth="1"/>
    <col min="74" max="74" width="9.25" style="24" hidden="1" customWidth="1"/>
    <col min="75" max="75" width="4.75" style="24" hidden="1" customWidth="1"/>
    <col min="76" max="76" width="11.375" style="6" hidden="1" customWidth="1"/>
    <col min="77" max="77" width="4.75" hidden="1" customWidth="1"/>
    <col min="78" max="78" width="15.5" style="7" hidden="1" customWidth="1"/>
    <col min="79" max="79" width="9.25" style="7" hidden="1" customWidth="1"/>
    <col min="80" max="80" width="3.875" style="7" hidden="1" customWidth="1"/>
    <col min="81" max="81" width="5.625" style="7" hidden="1" customWidth="1"/>
    <col min="82" max="82" width="15.5" style="7" hidden="1" customWidth="1"/>
    <col min="83" max="83" width="9.25" style="7" hidden="1" customWidth="1"/>
    <col min="84" max="84" width="11.25" style="7" hidden="1" customWidth="1"/>
    <col min="85" max="86" width="3.875" style="7" hidden="1" customWidth="1"/>
    <col min="87" max="87" width="4.75" hidden="1" customWidth="1"/>
    <col min="88" max="88" width="15.5" hidden="1" customWidth="1"/>
    <col min="89" max="89" width="5.625" hidden="1" customWidth="1"/>
    <col min="90" max="91" width="7.5" hidden="1" customWidth="1"/>
    <col min="92" max="93" width="9.25" style="8" hidden="1" customWidth="1"/>
    <col min="94" max="96" width="7.5" style="8" hidden="1" customWidth="1"/>
    <col min="97" max="98" width="9.25" style="8" hidden="1" customWidth="1"/>
    <col min="99" max="99" width="11.25" style="8" hidden="1" customWidth="1"/>
    <col min="100" max="101" width="7.5" style="8" hidden="1" customWidth="1"/>
    <col min="102" max="103" width="9.25" style="8" hidden="1" customWidth="1"/>
    <col min="104" max="104" width="11.25" style="8" hidden="1" customWidth="1"/>
    <col min="105" max="106" width="7.5" style="8" hidden="1" customWidth="1"/>
    <col min="107" max="108" width="9.25" style="8" hidden="1" customWidth="1"/>
    <col min="109" max="109" width="13.375" style="8" hidden="1" customWidth="1"/>
    <col min="110" max="111" width="7.5" style="8" hidden="1" customWidth="1"/>
    <col min="112" max="113" width="9.25" style="8" hidden="1" customWidth="1"/>
    <col min="114" max="119" width="4.75" customWidth="1"/>
  </cols>
  <sheetData>
    <row r="1" spans="1:113" ht="19.5" customHeight="1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107" t="s">
        <v>0</v>
      </c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8"/>
      <c r="AT1" s="109" t="s">
        <v>1</v>
      </c>
      <c r="AU1" s="110"/>
      <c r="AV1" s="110"/>
      <c r="AW1" s="110"/>
      <c r="AX1" s="110"/>
      <c r="AY1" s="110"/>
      <c r="AZ1" s="110"/>
      <c r="BA1" s="111"/>
      <c r="BB1" s="112"/>
      <c r="BC1" s="112"/>
      <c r="BD1" s="112"/>
      <c r="BE1" s="112"/>
      <c r="BF1" s="112"/>
      <c r="BG1" s="112"/>
      <c r="BH1" s="112"/>
      <c r="BI1" s="112"/>
      <c r="BJ1" s="112"/>
      <c r="BK1" s="112"/>
      <c r="BL1" s="112"/>
      <c r="BM1" s="112"/>
      <c r="BN1" s="112"/>
      <c r="BO1" s="112"/>
      <c r="BP1" s="112"/>
      <c r="BQ1" s="112"/>
      <c r="BR1" s="112"/>
      <c r="BS1" s="113"/>
      <c r="BT1" s="1"/>
      <c r="BV1" s="4"/>
      <c r="BW1" s="5"/>
    </row>
    <row r="2" spans="1:113" ht="20.100000000000001" customHeight="1">
      <c r="A2" s="1"/>
      <c r="B2" s="9"/>
      <c r="C2" s="3"/>
      <c r="D2" s="3"/>
      <c r="E2" s="3"/>
      <c r="F2" s="3"/>
      <c r="G2" s="3"/>
      <c r="H2" s="3"/>
      <c r="I2" s="3"/>
      <c r="J2" s="3"/>
      <c r="K2" s="3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8"/>
      <c r="AT2" s="114" t="s">
        <v>2</v>
      </c>
      <c r="AU2" s="114"/>
      <c r="AV2" s="114"/>
      <c r="AW2" s="114"/>
      <c r="AX2" s="114"/>
      <c r="AY2" s="114"/>
      <c r="AZ2" s="114"/>
      <c r="BA2" s="115"/>
      <c r="BB2" s="116"/>
      <c r="BC2" s="117"/>
      <c r="BD2" s="117"/>
      <c r="BE2" s="117"/>
      <c r="BF2" s="117"/>
      <c r="BG2" s="117"/>
      <c r="BH2" s="118"/>
      <c r="BI2" s="118"/>
      <c r="BJ2" s="118"/>
      <c r="BK2" s="118"/>
      <c r="BL2" s="118"/>
      <c r="BM2" s="118"/>
      <c r="BN2" s="118"/>
      <c r="BO2" s="118"/>
      <c r="BP2" s="118"/>
      <c r="BQ2" s="118"/>
      <c r="BR2" s="118"/>
      <c r="BS2" s="119"/>
      <c r="BT2" s="1"/>
      <c r="BV2" s="4"/>
      <c r="BW2" s="5"/>
    </row>
    <row r="3" spans="1:113" ht="15" customHeight="1" thickBot="1">
      <c r="A3" s="1"/>
      <c r="B3" s="10"/>
      <c r="C3" s="10"/>
      <c r="D3" s="10"/>
      <c r="E3" s="10"/>
      <c r="F3" s="10"/>
      <c r="G3" s="10"/>
      <c r="H3" s="10"/>
      <c r="I3" s="10"/>
      <c r="J3" s="10"/>
      <c r="K3" s="10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2"/>
      <c r="AT3" s="13"/>
      <c r="AU3" s="13"/>
      <c r="AV3" s="13"/>
      <c r="AW3" s="13"/>
      <c r="AX3" s="13"/>
      <c r="AY3" s="13"/>
      <c r="AZ3" s="14"/>
      <c r="BA3" s="14"/>
      <c r="BB3" s="14"/>
      <c r="BC3" s="120" t="s">
        <v>3</v>
      </c>
      <c r="BD3" s="120"/>
      <c r="BE3" s="120"/>
      <c r="BF3" s="121">
        <v>4</v>
      </c>
      <c r="BG3" s="121"/>
      <c r="BH3" s="122" t="s">
        <v>4</v>
      </c>
      <c r="BI3" s="122"/>
      <c r="BJ3" s="121">
        <v>4</v>
      </c>
      <c r="BK3" s="121"/>
      <c r="BL3" s="122" t="s">
        <v>5</v>
      </c>
      <c r="BM3" s="122"/>
      <c r="BN3" s="121">
        <v>1</v>
      </c>
      <c r="BO3" s="121"/>
      <c r="BP3" s="123" t="s">
        <v>6</v>
      </c>
      <c r="BQ3" s="123"/>
      <c r="BR3" s="123"/>
      <c r="BS3" s="123"/>
      <c r="BT3" s="1"/>
      <c r="BV3" s="15">
        <f>DATE(BF3+118,BJ3,BN3)</f>
        <v>44652</v>
      </c>
      <c r="BW3" s="16"/>
      <c r="CQ3" s="124" t="s">
        <v>7</v>
      </c>
      <c r="CR3" s="125"/>
      <c r="CS3" s="125"/>
      <c r="CT3" s="125"/>
      <c r="CU3" s="126"/>
      <c r="CV3" s="126"/>
      <c r="CW3" s="126"/>
      <c r="CX3" s="126"/>
      <c r="CY3" s="127"/>
    </row>
    <row r="4" spans="1:113" ht="17.25" customHeight="1">
      <c r="A4" s="1"/>
      <c r="B4" s="128" t="s" ph="1">
        <v>8</v>
      </c>
      <c r="C4" s="129" ph="1"/>
      <c r="D4" s="129" ph="1"/>
      <c r="E4" s="129" ph="1"/>
      <c r="F4" s="129" ph="1"/>
      <c r="G4" s="129" ph="1"/>
      <c r="H4" s="129" ph="1"/>
      <c r="I4" s="129" ph="1"/>
      <c r="J4" s="129" ph="1"/>
      <c r="K4" s="130" ph="1"/>
      <c r="L4" s="137" t="s" ph="1">
        <v>9</v>
      </c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9"/>
      <c r="AH4" s="17" t="s">
        <v>10</v>
      </c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9"/>
      <c r="AT4" s="19"/>
      <c r="AU4" s="19"/>
      <c r="AV4" s="19"/>
      <c r="AW4" s="19"/>
      <c r="AX4" s="19"/>
      <c r="AY4" s="19"/>
      <c r="AZ4" s="20"/>
      <c r="BA4" s="20"/>
      <c r="BB4" s="20"/>
      <c r="BC4" s="20"/>
      <c r="BD4" s="18"/>
      <c r="BE4" s="21"/>
      <c r="BF4" s="21"/>
      <c r="BG4" s="21"/>
      <c r="BH4" s="21"/>
      <c r="BI4" s="21"/>
      <c r="BJ4" s="146" t="s">
        <v>11</v>
      </c>
      <c r="BK4" s="147"/>
      <c r="BL4" s="147"/>
      <c r="BM4" s="147"/>
      <c r="BN4" s="147"/>
      <c r="BO4" s="147"/>
      <c r="BP4" s="147"/>
      <c r="BQ4" s="147"/>
      <c r="BR4" s="147"/>
      <c r="BS4" s="148"/>
      <c r="BT4" s="22"/>
      <c r="BU4" s="23"/>
      <c r="BW4" s="25"/>
      <c r="BY4" s="6"/>
      <c r="BZ4" s="26"/>
      <c r="CA4" s="26"/>
      <c r="CB4" s="26"/>
      <c r="CC4" s="26"/>
      <c r="CD4" s="26"/>
      <c r="CE4" s="26"/>
      <c r="CP4" s="155" t="s">
        <v>12</v>
      </c>
      <c r="CQ4" s="155"/>
      <c r="CR4" s="155"/>
      <c r="CS4" s="155"/>
      <c r="CT4" s="155"/>
      <c r="CU4" s="156" t="s">
        <v>13</v>
      </c>
      <c r="CV4" s="156"/>
      <c r="CW4" s="156"/>
      <c r="CX4" s="156"/>
      <c r="CY4" s="157"/>
      <c r="CZ4" s="156" t="s">
        <v>14</v>
      </c>
      <c r="DA4" s="156"/>
      <c r="DB4" s="156"/>
      <c r="DC4" s="156"/>
      <c r="DD4" s="157"/>
      <c r="DE4" s="156" t="s">
        <v>15</v>
      </c>
      <c r="DF4" s="156"/>
      <c r="DG4" s="156"/>
      <c r="DH4" s="156"/>
      <c r="DI4" s="157"/>
    </row>
    <row r="5" spans="1:113" ht="17.25" customHeight="1">
      <c r="A5" s="1"/>
      <c r="B5" s="131" ph="1"/>
      <c r="C5" s="132" ph="1"/>
      <c r="D5" s="132" ph="1"/>
      <c r="E5" s="132" ph="1"/>
      <c r="F5" s="132" ph="1"/>
      <c r="G5" s="132" ph="1"/>
      <c r="H5" s="132" ph="1"/>
      <c r="I5" s="132" ph="1"/>
      <c r="J5" s="132" ph="1"/>
      <c r="K5" s="133" ph="1"/>
      <c r="L5" s="140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2"/>
      <c r="AH5" s="162" t="s">
        <v>16</v>
      </c>
      <c r="AI5" s="163"/>
      <c r="AJ5" s="166" t="s">
        <v>17</v>
      </c>
      <c r="AK5" s="166"/>
      <c r="AL5" s="168" t="s">
        <v>18</v>
      </c>
      <c r="AM5" s="168"/>
      <c r="AN5" s="166" t="s">
        <v>19</v>
      </c>
      <c r="AO5" s="166"/>
      <c r="AP5" s="168" t="s">
        <v>20</v>
      </c>
      <c r="AQ5" s="168"/>
      <c r="AR5" s="166" t="s">
        <v>21</v>
      </c>
      <c r="AS5" s="166"/>
      <c r="AT5" s="170" t="s">
        <v>22</v>
      </c>
      <c r="AU5" s="170"/>
      <c r="AV5" s="172">
        <f>IF(BF3="","",DATEDIF(BX5,BV3,"Y"))</f>
        <v>47</v>
      </c>
      <c r="AW5" s="172"/>
      <c r="AX5" s="172"/>
      <c r="BJ5" s="149"/>
      <c r="BK5" s="150"/>
      <c r="BL5" s="150"/>
      <c r="BM5" s="150"/>
      <c r="BN5" s="150"/>
      <c r="BO5" s="150"/>
      <c r="BP5" s="150"/>
      <c r="BQ5" s="150"/>
      <c r="BR5" s="150"/>
      <c r="BS5" s="151"/>
      <c r="BT5" s="22"/>
      <c r="BU5" s="23"/>
      <c r="BV5" s="28">
        <f>IF(AH5="S",25,88)</f>
        <v>25</v>
      </c>
      <c r="BW5" s="29">
        <f>AJ5+BV5</f>
        <v>75</v>
      </c>
      <c r="BX5" s="30">
        <f>DATE(BW5,AN5,AR5)</f>
        <v>27485</v>
      </c>
      <c r="BY5" s="6"/>
      <c r="BZ5" s="26"/>
      <c r="CA5" s="26"/>
      <c r="CB5" s="26"/>
      <c r="CC5" s="26"/>
      <c r="CD5" s="26"/>
      <c r="CE5" s="26"/>
      <c r="CJ5" s="31"/>
      <c r="CK5" s="31"/>
      <c r="CL5" s="32" t="s">
        <v>23</v>
      </c>
      <c r="CM5" s="31" t="s">
        <v>24</v>
      </c>
      <c r="CN5" s="33" t="s">
        <v>25</v>
      </c>
      <c r="CO5" s="34" t="s">
        <v>26</v>
      </c>
      <c r="CP5" s="35" t="s">
        <v>12</v>
      </c>
      <c r="CQ5" s="36" t="s">
        <v>27</v>
      </c>
      <c r="CR5" s="36" t="s">
        <v>24</v>
      </c>
      <c r="CS5" s="37" t="s">
        <v>25</v>
      </c>
      <c r="CT5" s="38" t="s">
        <v>26</v>
      </c>
      <c r="CU5" s="35" t="s">
        <v>13</v>
      </c>
      <c r="CV5" s="36" t="s">
        <v>27</v>
      </c>
      <c r="CW5" s="36" t="s">
        <v>24</v>
      </c>
      <c r="CX5" s="36" t="s">
        <v>25</v>
      </c>
      <c r="CY5" s="33" t="s">
        <v>26</v>
      </c>
      <c r="CZ5" s="35" t="s">
        <v>14</v>
      </c>
      <c r="DA5" s="36" t="s">
        <v>27</v>
      </c>
      <c r="DB5" s="36" t="s">
        <v>24</v>
      </c>
      <c r="DC5" s="36" t="s">
        <v>25</v>
      </c>
      <c r="DD5" s="33" t="s">
        <v>26</v>
      </c>
      <c r="DE5" s="35" t="s">
        <v>15</v>
      </c>
      <c r="DF5" s="36" t="s">
        <v>27</v>
      </c>
      <c r="DG5" s="36" t="s">
        <v>24</v>
      </c>
      <c r="DH5" s="36" t="s">
        <v>25</v>
      </c>
      <c r="DI5" s="33" t="s">
        <v>26</v>
      </c>
    </row>
    <row r="6" spans="1:113" ht="17.25" customHeight="1">
      <c r="A6" s="1"/>
      <c r="B6" s="134" ph="1"/>
      <c r="C6" s="135" ph="1"/>
      <c r="D6" s="135" ph="1"/>
      <c r="E6" s="135" ph="1"/>
      <c r="F6" s="135" ph="1"/>
      <c r="G6" s="135" ph="1"/>
      <c r="H6" s="135" ph="1"/>
      <c r="I6" s="135" ph="1"/>
      <c r="J6" s="135" ph="1"/>
      <c r="K6" s="136" ph="1"/>
      <c r="L6" s="143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5"/>
      <c r="AH6" s="164"/>
      <c r="AI6" s="165"/>
      <c r="AJ6" s="167"/>
      <c r="AK6" s="167"/>
      <c r="AL6" s="169"/>
      <c r="AM6" s="169"/>
      <c r="AN6" s="167"/>
      <c r="AO6" s="167"/>
      <c r="AP6" s="169"/>
      <c r="AQ6" s="169"/>
      <c r="AR6" s="167"/>
      <c r="AS6" s="167"/>
      <c r="AT6" s="171"/>
      <c r="AU6" s="171"/>
      <c r="AV6" s="173"/>
      <c r="AW6" s="173"/>
      <c r="AX6" s="173"/>
      <c r="BJ6" s="149"/>
      <c r="BK6" s="150"/>
      <c r="BL6" s="150"/>
      <c r="BM6" s="150"/>
      <c r="BN6" s="150"/>
      <c r="BO6" s="150"/>
      <c r="BP6" s="150"/>
      <c r="BQ6" s="150"/>
      <c r="BR6" s="150"/>
      <c r="BS6" s="151"/>
      <c r="BT6" s="22"/>
      <c r="BU6" s="23"/>
      <c r="BW6" s="25"/>
      <c r="BY6" s="6"/>
      <c r="BZ6" s="26"/>
      <c r="CA6" s="26"/>
      <c r="CB6" s="26"/>
      <c r="CC6" s="26"/>
      <c r="CD6" s="26"/>
      <c r="CE6" s="26"/>
      <c r="CJ6" s="31" t="s">
        <v>28</v>
      </c>
      <c r="CK6" s="31" t="s">
        <v>29</v>
      </c>
      <c r="CL6" s="32">
        <f t="shared" ref="CL6:CL14" si="0">SUMIFS($CB$14:$CB$52,$BZ$14:$BZ$52,CJ6,$CA$14:$CA$52,CK6)</f>
        <v>6</v>
      </c>
      <c r="CM6" s="31">
        <f t="shared" ref="CM6:CM14" si="1">SUMIFS($CC$14:$CC$52,$BZ$14:$BZ$52,CJ6,$CA$14:$CA$52,CK6)</f>
        <v>0</v>
      </c>
      <c r="CN6" s="39">
        <f t="shared" ref="CN6:CN14" si="2">((SUMIFS($CB$14:$CB$52,$BZ$14:$BZ$52,CJ6,$CA$14:$CA$52,CK6))+(INT(CM6/12)))</f>
        <v>6</v>
      </c>
      <c r="CO6" s="34">
        <f t="shared" ref="CO6:CO14" si="3">MOD(SUMIFS($CC$14:$CC$52,$BZ$14:$BZ$52,CJ6,$CA$14:$CA$52,CK6),12)</f>
        <v>0</v>
      </c>
      <c r="CP6" s="35" t="s">
        <v>12</v>
      </c>
      <c r="CQ6" s="33">
        <f t="shared" ref="CQ6:CQ14" si="4">SUMIFS($CG$14:$CG$52,$CD$14:$CD$52,CJ6,$CE$14:$CE$52,CK6,$CF$14:$CF$52,CP6)</f>
        <v>2</v>
      </c>
      <c r="CR6" s="33">
        <f t="shared" ref="CR6:CR14" si="5">SUMIFS($CH$14:$CH$52,$CD$14:$CD$52,CJ6,$CE$14:$CE$52,CK6,$CF$14:$CF$52,CP6)</f>
        <v>6</v>
      </c>
      <c r="CS6" s="39">
        <f t="shared" ref="CS6:CS14" si="6">((SUMIFS($CG$14:$CG$52,$CD$14:$CD$52,CJ6,$CE$14:$CE$52,CK6,$CF$14:$CF$52,CP6))+(INT(CR6/12)))</f>
        <v>2</v>
      </c>
      <c r="CT6" s="39">
        <f t="shared" ref="CT6:CT14" si="7">MOD(SUMIFS($CH$14:$CH$52,$CD$14:$CD$52,CJ6,$CE$14:$CE$52,CK6,$CF$14:$CF$52,CP6),12)</f>
        <v>6</v>
      </c>
      <c r="CU6" s="35" t="s">
        <v>13</v>
      </c>
      <c r="CV6" s="33">
        <f t="shared" ref="CV6:CV14" si="8">SUMIFS($CG$14:$CG$52,$CD$14:$CD$52,CJ6,$CE$14:$CE$52,CK6,$CF$14:$CF$52,CU6)</f>
        <v>0</v>
      </c>
      <c r="CW6" s="33">
        <f t="shared" ref="CW6:CW14" si="9">SUMIFS($CH$14:$CH$52,$CD$14:$CD$52,CJ6,$CE$14:$CE$52,CK6,$CF$14:$CF$52,CU6)</f>
        <v>0</v>
      </c>
      <c r="CX6" s="33">
        <f t="shared" ref="CX6:CX14" si="10">((SUMIFS($CG$14:$CG$52,$CD$14:$CD$52,CJ6,$CE$14:$CE$52,CK6,$CF$14:$CF$52,CU6))+(INT(CW6/12)))</f>
        <v>0</v>
      </c>
      <c r="CY6" s="33">
        <f t="shared" ref="CY6:CY14" si="11">MOD(SUMIFS($CH$14:$CH$52,$CD$14:$CD$52,CJ6,$CE$14:$CE$52,CK6,$CF$14:$CF$52,CU6),12)</f>
        <v>0</v>
      </c>
      <c r="CZ6" s="35" t="s">
        <v>14</v>
      </c>
      <c r="DA6" s="33">
        <f t="shared" ref="DA6:DA14" si="12">SUMIFS($CG$14:$CG$52,$CD$14:$CD$52,CJ6,$CE$14:$CE$52,CK6,$CF$14:$CF$52,CZ6)</f>
        <v>1</v>
      </c>
      <c r="DB6" s="33">
        <f t="shared" ref="DB6:DB14" si="13">SUMIFS($CH$14:$CH$52,$CD$14:$CD$52,CJ6,$CE$14:$CE$52,CK6,$CF$14:$CF$52,CZ6)</f>
        <v>6</v>
      </c>
      <c r="DC6" s="33">
        <f t="shared" ref="DC6:DC14" si="14">((SUMIFS($CG$14:$CG$52,$CD$14:$CD$52,CJ6,$CE$14:$CE$52,CK6,$CF$14:$CF$52,CZ6))+(INT(DB6/12)))</f>
        <v>1</v>
      </c>
      <c r="DD6" s="33">
        <f t="shared" ref="DD6:DD14" si="15">MOD(SUMIFS($CH$14:$CH$52,$CD$14:$CD$52,CJ6,$CE$14:$CE$52,CK6,$CF$14:$CF$52,CZ6),12)</f>
        <v>6</v>
      </c>
      <c r="DE6" s="35" t="s">
        <v>30</v>
      </c>
      <c r="DF6" s="33">
        <f t="shared" ref="DF6:DF13" si="16">SUMIFS($CG$14:$CG$52,$CD$14:$CD$52,CJ6,$CE$14:$CE$52,CK6,$CF$14:$CF$52,DE6)</f>
        <v>0</v>
      </c>
      <c r="DG6" s="33">
        <f t="shared" ref="DG6:DG13" si="17">SUMIFS($CH$14:$CH$52,$CD$14:$CD$52,CJ6,$CE$14:$CE$52,CK6,$CF$14:$CF$52,DE6)</f>
        <v>0</v>
      </c>
      <c r="DH6" s="33">
        <f t="shared" ref="DH6:DH13" si="18">((SUMIFS($CG$14:$CG$52,$CD$14:$CD$52,CJ6,$CE$14:$CE$52,CK6,$CF$14:$CF$52,DE6))+(INT(DG6/12)))</f>
        <v>0</v>
      </c>
      <c r="DI6" s="33">
        <f t="shared" ref="DI6:DI13" si="19">MOD(SUMIFS($CH$14:$CH$52,$CD$14:$CD$52,CJ6,$CE$14:$CE$52,CK6,$CF$14:$CF$52,DE6),12)</f>
        <v>0</v>
      </c>
    </row>
    <row r="7" spans="1:113" ht="17.25" customHeight="1">
      <c r="A7" s="1"/>
      <c r="B7" s="158" t="s">
        <v>31</v>
      </c>
      <c r="C7" s="159"/>
      <c r="D7" s="159"/>
      <c r="E7" s="159"/>
      <c r="F7" s="159"/>
      <c r="G7" s="159"/>
      <c r="H7" s="159"/>
      <c r="I7" s="159"/>
      <c r="J7" s="159"/>
      <c r="K7" s="160"/>
      <c r="L7" s="40" t="s">
        <v>32</v>
      </c>
      <c r="M7" s="41"/>
      <c r="N7" s="161" t="s">
        <v>33</v>
      </c>
      <c r="O7" s="161"/>
      <c r="P7" s="161"/>
      <c r="Q7" s="161"/>
      <c r="R7" s="161"/>
      <c r="S7" s="161"/>
      <c r="T7" s="161"/>
      <c r="U7" s="161"/>
      <c r="V7" s="16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2"/>
      <c r="AT7" s="42"/>
      <c r="AU7" s="42"/>
      <c r="AV7" s="42"/>
      <c r="AW7" s="42"/>
      <c r="AX7" s="42"/>
      <c r="AY7" s="42"/>
      <c r="AZ7" s="43"/>
      <c r="BA7" s="43"/>
      <c r="BB7" s="43"/>
      <c r="BC7" s="43"/>
      <c r="BD7" s="41"/>
      <c r="BE7" s="41"/>
      <c r="BF7" s="41"/>
      <c r="BG7" s="41"/>
      <c r="BH7" s="41"/>
      <c r="BI7" s="41"/>
      <c r="BJ7" s="149"/>
      <c r="BK7" s="150"/>
      <c r="BL7" s="150"/>
      <c r="BM7" s="150"/>
      <c r="BN7" s="150"/>
      <c r="BO7" s="150"/>
      <c r="BP7" s="150"/>
      <c r="BQ7" s="150"/>
      <c r="BR7" s="150"/>
      <c r="BS7" s="151"/>
      <c r="BT7" s="22"/>
      <c r="BU7" s="23"/>
      <c r="BV7" s="28"/>
      <c r="BW7" s="25"/>
      <c r="BY7" s="6"/>
      <c r="BZ7" s="26"/>
      <c r="CA7" s="26"/>
      <c r="CB7" s="26"/>
      <c r="CC7" s="26"/>
      <c r="CD7" s="26"/>
      <c r="CE7" s="26"/>
      <c r="CJ7" s="31" t="s">
        <v>34</v>
      </c>
      <c r="CK7" s="31" t="s">
        <v>29</v>
      </c>
      <c r="CL7" s="32">
        <f t="shared" si="0"/>
        <v>0</v>
      </c>
      <c r="CM7" s="31">
        <f t="shared" si="1"/>
        <v>0</v>
      </c>
      <c r="CN7" s="39">
        <f t="shared" si="2"/>
        <v>0</v>
      </c>
      <c r="CO7" s="34">
        <f t="shared" si="3"/>
        <v>0</v>
      </c>
      <c r="CP7" s="35" t="s">
        <v>12</v>
      </c>
      <c r="CQ7" s="33">
        <f t="shared" si="4"/>
        <v>0</v>
      </c>
      <c r="CR7" s="33">
        <f t="shared" si="5"/>
        <v>0</v>
      </c>
      <c r="CS7" s="39">
        <f t="shared" si="6"/>
        <v>0</v>
      </c>
      <c r="CT7" s="39">
        <f t="shared" si="7"/>
        <v>0</v>
      </c>
      <c r="CU7" s="35" t="s">
        <v>13</v>
      </c>
      <c r="CV7" s="33">
        <f t="shared" si="8"/>
        <v>0</v>
      </c>
      <c r="CW7" s="33">
        <f t="shared" si="9"/>
        <v>0</v>
      </c>
      <c r="CX7" s="33">
        <f t="shared" si="10"/>
        <v>0</v>
      </c>
      <c r="CY7" s="33">
        <f t="shared" si="11"/>
        <v>0</v>
      </c>
      <c r="CZ7" s="35" t="s">
        <v>14</v>
      </c>
      <c r="DA7" s="33">
        <f t="shared" si="12"/>
        <v>0</v>
      </c>
      <c r="DB7" s="33">
        <f t="shared" si="13"/>
        <v>0</v>
      </c>
      <c r="DC7" s="33">
        <f t="shared" si="14"/>
        <v>0</v>
      </c>
      <c r="DD7" s="33">
        <f t="shared" si="15"/>
        <v>0</v>
      </c>
      <c r="DE7" s="35" t="s">
        <v>30</v>
      </c>
      <c r="DF7" s="33">
        <f t="shared" si="16"/>
        <v>0</v>
      </c>
      <c r="DG7" s="33">
        <f t="shared" si="17"/>
        <v>0</v>
      </c>
      <c r="DH7" s="33">
        <f t="shared" si="18"/>
        <v>0</v>
      </c>
      <c r="DI7" s="33">
        <f t="shared" si="19"/>
        <v>0</v>
      </c>
    </row>
    <row r="8" spans="1:113" ht="17.25" customHeight="1">
      <c r="A8" s="1"/>
      <c r="B8" s="131"/>
      <c r="C8" s="132"/>
      <c r="D8" s="132"/>
      <c r="E8" s="132"/>
      <c r="F8" s="132"/>
      <c r="G8" s="132"/>
      <c r="H8" s="132"/>
      <c r="I8" s="132"/>
      <c r="J8" s="132"/>
      <c r="K8" s="133"/>
      <c r="L8" s="222" t="s">
        <v>35</v>
      </c>
      <c r="M8" s="223"/>
      <c r="N8" s="223"/>
      <c r="O8" s="223"/>
      <c r="P8" s="223"/>
      <c r="Q8" s="223"/>
      <c r="R8" s="223"/>
      <c r="S8" s="223"/>
      <c r="T8" s="223"/>
      <c r="U8" s="223"/>
      <c r="V8" s="223"/>
      <c r="W8" s="223"/>
      <c r="X8" s="223"/>
      <c r="Y8" s="223"/>
      <c r="Z8" s="223"/>
      <c r="AA8" s="223"/>
      <c r="AB8" s="223"/>
      <c r="AC8" s="223"/>
      <c r="AD8" s="223"/>
      <c r="AE8" s="223"/>
      <c r="AF8" s="223"/>
      <c r="AG8" s="223"/>
      <c r="AH8" s="223"/>
      <c r="AI8" s="223"/>
      <c r="AJ8" s="223"/>
      <c r="AK8" s="223"/>
      <c r="AL8" s="223"/>
      <c r="AM8" s="223"/>
      <c r="AN8" s="223"/>
      <c r="AO8" s="223"/>
      <c r="AP8" s="223"/>
      <c r="AQ8" s="223"/>
      <c r="AR8" s="223"/>
      <c r="AS8" s="223"/>
      <c r="AT8" s="223"/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3"/>
      <c r="BF8" s="223"/>
      <c r="BG8" s="223"/>
      <c r="BH8" s="223"/>
      <c r="BI8" s="224"/>
      <c r="BJ8" s="149"/>
      <c r="BK8" s="150"/>
      <c r="BL8" s="150"/>
      <c r="BM8" s="150"/>
      <c r="BN8" s="150"/>
      <c r="BO8" s="150"/>
      <c r="BP8" s="150"/>
      <c r="BQ8" s="150"/>
      <c r="BR8" s="150"/>
      <c r="BS8" s="151"/>
      <c r="BT8" s="22"/>
      <c r="BU8" s="23"/>
      <c r="BV8" s="25"/>
      <c r="BW8" s="25"/>
      <c r="BY8" s="6"/>
      <c r="BZ8" s="26"/>
      <c r="CA8" s="26"/>
      <c r="CB8" s="26"/>
      <c r="CC8" s="26"/>
      <c r="CD8" s="26"/>
      <c r="CE8" s="26"/>
      <c r="CJ8" s="31" t="s">
        <v>36</v>
      </c>
      <c r="CK8" s="31" t="s">
        <v>29</v>
      </c>
      <c r="CL8" s="32">
        <f t="shared" si="0"/>
        <v>0</v>
      </c>
      <c r="CM8" s="31">
        <f t="shared" si="1"/>
        <v>0</v>
      </c>
      <c r="CN8" s="39">
        <f t="shared" si="2"/>
        <v>0</v>
      </c>
      <c r="CO8" s="34">
        <f t="shared" si="3"/>
        <v>0</v>
      </c>
      <c r="CP8" s="35" t="s">
        <v>12</v>
      </c>
      <c r="CQ8" s="33">
        <f t="shared" si="4"/>
        <v>0</v>
      </c>
      <c r="CR8" s="33">
        <f t="shared" si="5"/>
        <v>0</v>
      </c>
      <c r="CS8" s="39">
        <f t="shared" si="6"/>
        <v>0</v>
      </c>
      <c r="CT8" s="39">
        <f t="shared" si="7"/>
        <v>0</v>
      </c>
      <c r="CU8" s="35" t="s">
        <v>13</v>
      </c>
      <c r="CV8" s="33">
        <f t="shared" si="8"/>
        <v>0</v>
      </c>
      <c r="CW8" s="33">
        <f t="shared" si="9"/>
        <v>0</v>
      </c>
      <c r="CX8" s="33">
        <f t="shared" si="10"/>
        <v>0</v>
      </c>
      <c r="CY8" s="33">
        <f t="shared" si="11"/>
        <v>0</v>
      </c>
      <c r="CZ8" s="35" t="s">
        <v>14</v>
      </c>
      <c r="DA8" s="33">
        <f t="shared" si="12"/>
        <v>0</v>
      </c>
      <c r="DB8" s="33">
        <f t="shared" si="13"/>
        <v>0</v>
      </c>
      <c r="DC8" s="33">
        <f t="shared" si="14"/>
        <v>0</v>
      </c>
      <c r="DD8" s="33">
        <f t="shared" si="15"/>
        <v>0</v>
      </c>
      <c r="DE8" s="35" t="s">
        <v>30</v>
      </c>
      <c r="DF8" s="33">
        <f t="shared" si="16"/>
        <v>0</v>
      </c>
      <c r="DG8" s="33">
        <f t="shared" si="17"/>
        <v>0</v>
      </c>
      <c r="DH8" s="33">
        <f t="shared" si="18"/>
        <v>0</v>
      </c>
      <c r="DI8" s="33">
        <f t="shared" si="19"/>
        <v>0</v>
      </c>
    </row>
    <row r="9" spans="1:113" ht="17.25" customHeight="1">
      <c r="A9" s="1"/>
      <c r="B9" s="134"/>
      <c r="C9" s="135"/>
      <c r="D9" s="135"/>
      <c r="E9" s="135"/>
      <c r="F9" s="135"/>
      <c r="G9" s="135"/>
      <c r="H9" s="135"/>
      <c r="I9" s="135"/>
      <c r="J9" s="135"/>
      <c r="K9" s="136"/>
      <c r="L9" s="225"/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226"/>
      <c r="Y9" s="226"/>
      <c r="Z9" s="226"/>
      <c r="AA9" s="226"/>
      <c r="AB9" s="226"/>
      <c r="AC9" s="226"/>
      <c r="AD9" s="226"/>
      <c r="AE9" s="226"/>
      <c r="AF9" s="226"/>
      <c r="AG9" s="226"/>
      <c r="AH9" s="226"/>
      <c r="AI9" s="226"/>
      <c r="AJ9" s="226"/>
      <c r="AK9" s="226"/>
      <c r="AL9" s="226"/>
      <c r="AM9" s="226"/>
      <c r="AN9" s="226"/>
      <c r="AO9" s="226"/>
      <c r="AP9" s="226"/>
      <c r="AQ9" s="226"/>
      <c r="AR9" s="226"/>
      <c r="AS9" s="226"/>
      <c r="AT9" s="226"/>
      <c r="AU9" s="226"/>
      <c r="AV9" s="226"/>
      <c r="AW9" s="226"/>
      <c r="AX9" s="226"/>
      <c r="AY9" s="226"/>
      <c r="AZ9" s="226"/>
      <c r="BA9" s="226"/>
      <c r="BB9" s="226"/>
      <c r="BC9" s="226"/>
      <c r="BD9" s="226"/>
      <c r="BE9" s="226"/>
      <c r="BF9" s="226"/>
      <c r="BG9" s="226"/>
      <c r="BH9" s="226"/>
      <c r="BI9" s="227"/>
      <c r="BJ9" s="149"/>
      <c r="BK9" s="150"/>
      <c r="BL9" s="150"/>
      <c r="BM9" s="150"/>
      <c r="BN9" s="150"/>
      <c r="BO9" s="150"/>
      <c r="BP9" s="150"/>
      <c r="BQ9" s="150"/>
      <c r="BR9" s="150"/>
      <c r="BS9" s="151"/>
      <c r="BT9" s="22"/>
      <c r="BU9" s="23"/>
      <c r="BV9" s="25"/>
      <c r="BW9" s="25"/>
      <c r="BY9" s="6"/>
      <c r="BZ9" s="26"/>
      <c r="CA9" s="26"/>
      <c r="CB9" s="26"/>
      <c r="CC9" s="26"/>
      <c r="CD9" s="26"/>
      <c r="CE9" s="26"/>
      <c r="CJ9" s="31" t="s">
        <v>37</v>
      </c>
      <c r="CK9" s="31" t="s">
        <v>29</v>
      </c>
      <c r="CL9" s="32">
        <f t="shared" si="0"/>
        <v>0</v>
      </c>
      <c r="CM9" s="31">
        <f t="shared" si="1"/>
        <v>0</v>
      </c>
      <c r="CN9" s="39">
        <f t="shared" si="2"/>
        <v>0</v>
      </c>
      <c r="CO9" s="34">
        <f t="shared" si="3"/>
        <v>0</v>
      </c>
      <c r="CP9" s="35" t="s">
        <v>12</v>
      </c>
      <c r="CQ9" s="33">
        <f t="shared" si="4"/>
        <v>0</v>
      </c>
      <c r="CR9" s="33">
        <f t="shared" si="5"/>
        <v>0</v>
      </c>
      <c r="CS9" s="39">
        <f t="shared" si="6"/>
        <v>0</v>
      </c>
      <c r="CT9" s="39">
        <f t="shared" si="7"/>
        <v>0</v>
      </c>
      <c r="CU9" s="35" t="s">
        <v>13</v>
      </c>
      <c r="CV9" s="33">
        <f t="shared" si="8"/>
        <v>0</v>
      </c>
      <c r="CW9" s="33">
        <f t="shared" si="9"/>
        <v>0</v>
      </c>
      <c r="CX9" s="33">
        <f t="shared" si="10"/>
        <v>0</v>
      </c>
      <c r="CY9" s="33">
        <f t="shared" si="11"/>
        <v>0</v>
      </c>
      <c r="CZ9" s="35" t="s">
        <v>14</v>
      </c>
      <c r="DA9" s="33">
        <f t="shared" si="12"/>
        <v>0</v>
      </c>
      <c r="DB9" s="33">
        <f t="shared" si="13"/>
        <v>0</v>
      </c>
      <c r="DC9" s="33">
        <f t="shared" si="14"/>
        <v>0</v>
      </c>
      <c r="DD9" s="33">
        <f t="shared" si="15"/>
        <v>0</v>
      </c>
      <c r="DE9" s="35" t="s">
        <v>30</v>
      </c>
      <c r="DF9" s="33">
        <f t="shared" si="16"/>
        <v>0</v>
      </c>
      <c r="DG9" s="33">
        <f t="shared" si="17"/>
        <v>0</v>
      </c>
      <c r="DH9" s="33">
        <f t="shared" si="18"/>
        <v>0</v>
      </c>
      <c r="DI9" s="33">
        <f t="shared" si="19"/>
        <v>0</v>
      </c>
    </row>
    <row r="10" spans="1:113" ht="17.25" customHeight="1">
      <c r="A10" s="1"/>
      <c r="B10" s="158" t="s">
        <v>38</v>
      </c>
      <c r="C10" s="159"/>
      <c r="D10" s="159"/>
      <c r="E10" s="159"/>
      <c r="F10" s="159"/>
      <c r="G10" s="159"/>
      <c r="H10" s="159"/>
      <c r="I10" s="159"/>
      <c r="J10" s="159"/>
      <c r="K10" s="160"/>
      <c r="L10" s="174" t="s">
        <v>39</v>
      </c>
      <c r="M10" s="175"/>
      <c r="N10" s="175"/>
      <c r="O10" s="175"/>
      <c r="P10" s="175"/>
      <c r="Q10" s="175"/>
      <c r="R10" s="175"/>
      <c r="S10" s="175"/>
      <c r="T10" s="175"/>
      <c r="U10" s="175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5"/>
      <c r="AK10" s="175"/>
      <c r="AL10" s="175"/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5"/>
      <c r="AY10" s="175"/>
      <c r="AZ10" s="175"/>
      <c r="BA10" s="175"/>
      <c r="BB10" s="175"/>
      <c r="BC10" s="175"/>
      <c r="BD10" s="175"/>
      <c r="BE10" s="175"/>
      <c r="BF10" s="175"/>
      <c r="BG10" s="175"/>
      <c r="BH10" s="175"/>
      <c r="BI10" s="176"/>
      <c r="BJ10" s="149"/>
      <c r="BK10" s="150"/>
      <c r="BL10" s="150"/>
      <c r="BM10" s="150"/>
      <c r="BN10" s="150"/>
      <c r="BO10" s="150"/>
      <c r="BP10" s="150"/>
      <c r="BQ10" s="150"/>
      <c r="BR10" s="150"/>
      <c r="BS10" s="151"/>
      <c r="BT10" s="22"/>
      <c r="BU10" s="23"/>
      <c r="BV10" s="25"/>
      <c r="BW10" s="25"/>
      <c r="BY10" s="6"/>
      <c r="BZ10" s="26"/>
      <c r="CA10" s="26"/>
      <c r="CB10" s="26"/>
      <c r="CC10" s="26"/>
      <c r="CD10" s="26"/>
      <c r="CE10" s="26"/>
      <c r="CJ10" s="31" t="s">
        <v>40</v>
      </c>
      <c r="CK10" s="31" t="s">
        <v>29</v>
      </c>
      <c r="CL10" s="32">
        <f t="shared" si="0"/>
        <v>0</v>
      </c>
      <c r="CM10" s="31">
        <f t="shared" si="1"/>
        <v>0</v>
      </c>
      <c r="CN10" s="39">
        <f t="shared" si="2"/>
        <v>0</v>
      </c>
      <c r="CO10" s="34">
        <f t="shared" si="3"/>
        <v>0</v>
      </c>
      <c r="CP10" s="35" t="s">
        <v>12</v>
      </c>
      <c r="CQ10" s="33">
        <f t="shared" si="4"/>
        <v>0</v>
      </c>
      <c r="CR10" s="33">
        <f t="shared" si="5"/>
        <v>0</v>
      </c>
      <c r="CS10" s="39">
        <f t="shared" si="6"/>
        <v>0</v>
      </c>
      <c r="CT10" s="39">
        <f t="shared" si="7"/>
        <v>0</v>
      </c>
      <c r="CU10" s="35" t="s">
        <v>13</v>
      </c>
      <c r="CV10" s="33">
        <f t="shared" si="8"/>
        <v>0</v>
      </c>
      <c r="CW10" s="33">
        <f t="shared" si="9"/>
        <v>0</v>
      </c>
      <c r="CX10" s="33">
        <f t="shared" si="10"/>
        <v>0</v>
      </c>
      <c r="CY10" s="33">
        <f t="shared" si="11"/>
        <v>0</v>
      </c>
      <c r="CZ10" s="35" t="s">
        <v>14</v>
      </c>
      <c r="DA10" s="33">
        <f t="shared" si="12"/>
        <v>0</v>
      </c>
      <c r="DB10" s="33">
        <f t="shared" si="13"/>
        <v>0</v>
      </c>
      <c r="DC10" s="33">
        <f t="shared" si="14"/>
        <v>0</v>
      </c>
      <c r="DD10" s="33">
        <f t="shared" si="15"/>
        <v>0</v>
      </c>
      <c r="DE10" s="35" t="s">
        <v>30</v>
      </c>
      <c r="DF10" s="33">
        <f t="shared" si="16"/>
        <v>0</v>
      </c>
      <c r="DG10" s="33">
        <f t="shared" si="17"/>
        <v>0</v>
      </c>
      <c r="DH10" s="33">
        <f t="shared" si="18"/>
        <v>0</v>
      </c>
      <c r="DI10" s="33">
        <f t="shared" si="19"/>
        <v>0</v>
      </c>
    </row>
    <row r="11" spans="1:113" ht="17.25" customHeight="1" thickBot="1">
      <c r="A11" s="1"/>
      <c r="B11" s="134"/>
      <c r="C11" s="135"/>
      <c r="D11" s="135"/>
      <c r="E11" s="135"/>
      <c r="F11" s="135"/>
      <c r="G11" s="135"/>
      <c r="H11" s="135"/>
      <c r="I11" s="135"/>
      <c r="J11" s="135"/>
      <c r="K11" s="136"/>
      <c r="L11" s="177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  <c r="AD11" s="178"/>
      <c r="AE11" s="178"/>
      <c r="AF11" s="178"/>
      <c r="AG11" s="178"/>
      <c r="AH11" s="178"/>
      <c r="AI11" s="178"/>
      <c r="AJ11" s="178"/>
      <c r="AK11" s="178"/>
      <c r="AL11" s="178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8"/>
      <c r="AY11" s="178"/>
      <c r="AZ11" s="178"/>
      <c r="BA11" s="178"/>
      <c r="BB11" s="178"/>
      <c r="BC11" s="178"/>
      <c r="BD11" s="178"/>
      <c r="BE11" s="178"/>
      <c r="BF11" s="178"/>
      <c r="BG11" s="178"/>
      <c r="BH11" s="178"/>
      <c r="BI11" s="179"/>
      <c r="BJ11" s="152"/>
      <c r="BK11" s="153"/>
      <c r="BL11" s="153"/>
      <c r="BM11" s="153"/>
      <c r="BN11" s="153"/>
      <c r="BO11" s="153"/>
      <c r="BP11" s="153"/>
      <c r="BQ11" s="153"/>
      <c r="BR11" s="153"/>
      <c r="BS11" s="154"/>
      <c r="BT11" s="22"/>
      <c r="BU11" s="23"/>
      <c r="BV11" s="25"/>
      <c r="BW11" s="25"/>
      <c r="BY11" s="6"/>
      <c r="BZ11" s="26"/>
      <c r="CA11" s="26"/>
      <c r="CB11" s="26"/>
      <c r="CC11" s="26"/>
      <c r="CD11" s="26"/>
      <c r="CE11" s="26"/>
      <c r="CJ11" s="31" t="s">
        <v>41</v>
      </c>
      <c r="CK11" s="31" t="s">
        <v>29</v>
      </c>
      <c r="CL11" s="32">
        <f t="shared" si="0"/>
        <v>0</v>
      </c>
      <c r="CM11" s="31">
        <f t="shared" si="1"/>
        <v>0</v>
      </c>
      <c r="CN11" s="39">
        <f t="shared" si="2"/>
        <v>0</v>
      </c>
      <c r="CO11" s="34">
        <f t="shared" si="3"/>
        <v>0</v>
      </c>
      <c r="CP11" s="35" t="s">
        <v>12</v>
      </c>
      <c r="CQ11" s="33">
        <f t="shared" si="4"/>
        <v>0</v>
      </c>
      <c r="CR11" s="33">
        <f t="shared" si="5"/>
        <v>0</v>
      </c>
      <c r="CS11" s="39">
        <f t="shared" si="6"/>
        <v>0</v>
      </c>
      <c r="CT11" s="39">
        <f t="shared" si="7"/>
        <v>0</v>
      </c>
      <c r="CU11" s="35" t="s">
        <v>13</v>
      </c>
      <c r="CV11" s="33">
        <f t="shared" si="8"/>
        <v>0</v>
      </c>
      <c r="CW11" s="33">
        <f t="shared" si="9"/>
        <v>0</v>
      </c>
      <c r="CX11" s="33">
        <f t="shared" si="10"/>
        <v>0</v>
      </c>
      <c r="CY11" s="33">
        <f t="shared" si="11"/>
        <v>0</v>
      </c>
      <c r="CZ11" s="35" t="s">
        <v>14</v>
      </c>
      <c r="DA11" s="33">
        <f t="shared" si="12"/>
        <v>0</v>
      </c>
      <c r="DB11" s="33">
        <f t="shared" si="13"/>
        <v>0</v>
      </c>
      <c r="DC11" s="33">
        <f t="shared" si="14"/>
        <v>0</v>
      </c>
      <c r="DD11" s="33">
        <f t="shared" si="15"/>
        <v>0</v>
      </c>
      <c r="DE11" s="35" t="s">
        <v>30</v>
      </c>
      <c r="DF11" s="33">
        <f t="shared" si="16"/>
        <v>0</v>
      </c>
      <c r="DG11" s="33">
        <f t="shared" si="17"/>
        <v>0</v>
      </c>
      <c r="DH11" s="33">
        <f t="shared" si="18"/>
        <v>0</v>
      </c>
      <c r="DI11" s="33">
        <f t="shared" si="19"/>
        <v>0</v>
      </c>
    </row>
    <row r="12" spans="1:113" ht="16.5" customHeight="1">
      <c r="A12" s="1"/>
      <c r="B12" s="180" t="s">
        <v>42</v>
      </c>
      <c r="C12" s="181"/>
      <c r="D12" s="181"/>
      <c r="E12" s="181"/>
      <c r="F12" s="181"/>
      <c r="G12" s="181"/>
      <c r="H12" s="181"/>
      <c r="I12" s="181"/>
      <c r="J12" s="181"/>
      <c r="K12" s="182"/>
      <c r="L12" s="186" t="s">
        <v>43</v>
      </c>
      <c r="M12" s="181"/>
      <c r="N12" s="181"/>
      <c r="O12" s="181"/>
      <c r="P12" s="181"/>
      <c r="Q12" s="182"/>
      <c r="R12" s="188" t="s">
        <v>44</v>
      </c>
      <c r="S12" s="189"/>
      <c r="T12" s="189"/>
      <c r="U12" s="189"/>
      <c r="V12" s="189"/>
      <c r="W12" s="189"/>
      <c r="X12" s="189"/>
      <c r="Y12" s="189"/>
      <c r="Z12" s="189"/>
      <c r="AA12" s="189"/>
      <c r="AB12" s="189"/>
      <c r="AC12" s="189"/>
      <c r="AD12" s="189"/>
      <c r="AE12" s="189"/>
      <c r="AF12" s="189"/>
      <c r="AG12" s="189"/>
      <c r="AH12" s="189"/>
      <c r="AI12" s="189"/>
      <c r="AJ12" s="190"/>
      <c r="AK12" s="191" t="s">
        <v>45</v>
      </c>
      <c r="AL12" s="192"/>
      <c r="AM12" s="192"/>
      <c r="AN12" s="192"/>
      <c r="AO12" s="192"/>
      <c r="AP12" s="192"/>
      <c r="AQ12" s="192"/>
      <c r="AR12" s="193"/>
      <c r="AS12" s="194" t="s">
        <v>46</v>
      </c>
      <c r="AT12" s="195"/>
      <c r="AU12" s="195"/>
      <c r="AV12" s="195"/>
      <c r="AW12" s="195"/>
      <c r="AX12" s="195"/>
      <c r="AY12" s="195"/>
      <c r="AZ12" s="195"/>
      <c r="BA12" s="195"/>
      <c r="BB12" s="195"/>
      <c r="BC12" s="196"/>
      <c r="BD12" s="191" t="s">
        <v>47</v>
      </c>
      <c r="BE12" s="192"/>
      <c r="BF12" s="192"/>
      <c r="BG12" s="192"/>
      <c r="BH12" s="192"/>
      <c r="BI12" s="197"/>
      <c r="BJ12" s="201" t="s">
        <v>48</v>
      </c>
      <c r="BK12" s="202"/>
      <c r="BL12" s="202"/>
      <c r="BM12" s="203"/>
      <c r="BN12" s="207" t="s">
        <v>49</v>
      </c>
      <c r="BO12" s="192"/>
      <c r="BP12" s="192"/>
      <c r="BQ12" s="192"/>
      <c r="BR12" s="192"/>
      <c r="BS12" s="208"/>
      <c r="BT12" s="22"/>
      <c r="BU12" s="23"/>
      <c r="BV12" s="25"/>
      <c r="BW12" s="25"/>
      <c r="BY12" s="6"/>
      <c r="BZ12" s="211" t="s">
        <v>50</v>
      </c>
      <c r="CA12" s="211"/>
      <c r="CB12" s="211"/>
      <c r="CC12" s="211"/>
      <c r="CD12" s="211" t="s">
        <v>51</v>
      </c>
      <c r="CE12" s="211"/>
      <c r="CF12" s="211"/>
      <c r="CG12" s="211"/>
      <c r="CH12" s="211"/>
      <c r="CJ12" s="31" t="s">
        <v>52</v>
      </c>
      <c r="CK12" s="31" t="s">
        <v>29</v>
      </c>
      <c r="CL12" s="32">
        <f t="shared" si="0"/>
        <v>0</v>
      </c>
      <c r="CM12" s="31">
        <f t="shared" si="1"/>
        <v>0</v>
      </c>
      <c r="CN12" s="39">
        <f t="shared" si="2"/>
        <v>0</v>
      </c>
      <c r="CO12" s="34">
        <f t="shared" si="3"/>
        <v>0</v>
      </c>
      <c r="CP12" s="35" t="s">
        <v>12</v>
      </c>
      <c r="CQ12" s="33">
        <f t="shared" si="4"/>
        <v>0</v>
      </c>
      <c r="CR12" s="33">
        <f t="shared" si="5"/>
        <v>0</v>
      </c>
      <c r="CS12" s="39">
        <f t="shared" si="6"/>
        <v>0</v>
      </c>
      <c r="CT12" s="39">
        <f t="shared" si="7"/>
        <v>0</v>
      </c>
      <c r="CU12" s="35" t="s">
        <v>13</v>
      </c>
      <c r="CV12" s="33">
        <f t="shared" si="8"/>
        <v>0</v>
      </c>
      <c r="CW12" s="33">
        <f t="shared" si="9"/>
        <v>0</v>
      </c>
      <c r="CX12" s="33">
        <f t="shared" si="10"/>
        <v>0</v>
      </c>
      <c r="CY12" s="33">
        <f t="shared" si="11"/>
        <v>0</v>
      </c>
      <c r="CZ12" s="35" t="s">
        <v>14</v>
      </c>
      <c r="DA12" s="33">
        <f t="shared" si="12"/>
        <v>0</v>
      </c>
      <c r="DB12" s="33">
        <f t="shared" si="13"/>
        <v>0</v>
      </c>
      <c r="DC12" s="33">
        <f t="shared" si="14"/>
        <v>0</v>
      </c>
      <c r="DD12" s="33">
        <f t="shared" si="15"/>
        <v>0</v>
      </c>
      <c r="DE12" s="35" t="s">
        <v>30</v>
      </c>
      <c r="DF12" s="33">
        <f t="shared" si="16"/>
        <v>0</v>
      </c>
      <c r="DG12" s="33">
        <f t="shared" si="17"/>
        <v>0</v>
      </c>
      <c r="DH12" s="33">
        <f t="shared" si="18"/>
        <v>0</v>
      </c>
      <c r="DI12" s="33">
        <f t="shared" si="19"/>
        <v>0</v>
      </c>
    </row>
    <row r="13" spans="1:113" ht="16.5" customHeight="1">
      <c r="A13" s="1"/>
      <c r="B13" s="183"/>
      <c r="C13" s="184"/>
      <c r="D13" s="184"/>
      <c r="E13" s="184"/>
      <c r="F13" s="184"/>
      <c r="G13" s="184"/>
      <c r="H13" s="184"/>
      <c r="I13" s="184"/>
      <c r="J13" s="184"/>
      <c r="K13" s="185"/>
      <c r="L13" s="187"/>
      <c r="M13" s="184"/>
      <c r="N13" s="184"/>
      <c r="O13" s="184"/>
      <c r="P13" s="184"/>
      <c r="Q13" s="185"/>
      <c r="R13" s="212" t="s">
        <v>53</v>
      </c>
      <c r="S13" s="213"/>
      <c r="T13" s="213"/>
      <c r="U13" s="213"/>
      <c r="V13" s="213"/>
      <c r="W13" s="213"/>
      <c r="X13" s="213"/>
      <c r="Y13" s="213"/>
      <c r="Z13" s="213"/>
      <c r="AA13" s="213"/>
      <c r="AB13" s="213"/>
      <c r="AC13" s="213"/>
      <c r="AD13" s="213"/>
      <c r="AE13" s="213"/>
      <c r="AF13" s="213"/>
      <c r="AG13" s="213"/>
      <c r="AH13" s="213"/>
      <c r="AI13" s="213"/>
      <c r="AJ13" s="214"/>
      <c r="AK13" s="215" t="s">
        <v>54</v>
      </c>
      <c r="AL13" s="205"/>
      <c r="AM13" s="205"/>
      <c r="AN13" s="205"/>
      <c r="AO13" s="205"/>
      <c r="AP13" s="205"/>
      <c r="AQ13" s="205"/>
      <c r="AR13" s="216"/>
      <c r="AS13" s="217" t="s">
        <v>55</v>
      </c>
      <c r="AT13" s="218"/>
      <c r="AU13" s="218"/>
      <c r="AV13" s="218"/>
      <c r="AW13" s="218"/>
      <c r="AX13" s="218"/>
      <c r="AY13" s="218"/>
      <c r="AZ13" s="219" t="s">
        <v>56</v>
      </c>
      <c r="BA13" s="220"/>
      <c r="BB13" s="220"/>
      <c r="BC13" s="221"/>
      <c r="BD13" s="198"/>
      <c r="BE13" s="199"/>
      <c r="BF13" s="199"/>
      <c r="BG13" s="199"/>
      <c r="BH13" s="199"/>
      <c r="BI13" s="200"/>
      <c r="BJ13" s="204"/>
      <c r="BK13" s="205"/>
      <c r="BL13" s="205"/>
      <c r="BM13" s="206"/>
      <c r="BN13" s="209"/>
      <c r="BO13" s="199"/>
      <c r="BP13" s="199"/>
      <c r="BQ13" s="199"/>
      <c r="BR13" s="199"/>
      <c r="BS13" s="210"/>
      <c r="BT13" s="22"/>
      <c r="BU13" s="23"/>
      <c r="BV13" s="25"/>
      <c r="BW13" s="25"/>
      <c r="BY13" s="6"/>
      <c r="BZ13" s="44" t="s">
        <v>57</v>
      </c>
      <c r="CA13" s="44" t="s">
        <v>58</v>
      </c>
      <c r="CB13" s="45" t="s">
        <v>18</v>
      </c>
      <c r="CC13" s="46" t="s">
        <v>59</v>
      </c>
      <c r="CD13" s="44" t="s">
        <v>57</v>
      </c>
      <c r="CE13" s="44" t="s">
        <v>58</v>
      </c>
      <c r="CF13" s="45" t="s">
        <v>60</v>
      </c>
      <c r="CG13" s="46" t="s">
        <v>18</v>
      </c>
      <c r="CH13" s="45" t="s">
        <v>59</v>
      </c>
      <c r="CJ13" s="31" t="s">
        <v>61</v>
      </c>
      <c r="CK13" s="31" t="s">
        <v>29</v>
      </c>
      <c r="CL13" s="32">
        <f t="shared" si="0"/>
        <v>0</v>
      </c>
      <c r="CM13" s="31">
        <f t="shared" si="1"/>
        <v>0</v>
      </c>
      <c r="CN13" s="39">
        <f t="shared" si="2"/>
        <v>0</v>
      </c>
      <c r="CO13" s="34">
        <f t="shared" si="3"/>
        <v>0</v>
      </c>
      <c r="CP13" s="35" t="s">
        <v>12</v>
      </c>
      <c r="CQ13" s="33">
        <f t="shared" si="4"/>
        <v>0</v>
      </c>
      <c r="CR13" s="33">
        <f t="shared" si="5"/>
        <v>0</v>
      </c>
      <c r="CS13" s="39">
        <f t="shared" si="6"/>
        <v>0</v>
      </c>
      <c r="CT13" s="39">
        <f t="shared" si="7"/>
        <v>0</v>
      </c>
      <c r="CU13" s="35" t="s">
        <v>13</v>
      </c>
      <c r="CV13" s="33">
        <f t="shared" si="8"/>
        <v>0</v>
      </c>
      <c r="CW13" s="33">
        <f t="shared" si="9"/>
        <v>0</v>
      </c>
      <c r="CX13" s="33">
        <f t="shared" si="10"/>
        <v>0</v>
      </c>
      <c r="CY13" s="33">
        <f t="shared" si="11"/>
        <v>0</v>
      </c>
      <c r="CZ13" s="35" t="s">
        <v>14</v>
      </c>
      <c r="DA13" s="33">
        <f t="shared" si="12"/>
        <v>0</v>
      </c>
      <c r="DB13" s="33">
        <f t="shared" si="13"/>
        <v>0</v>
      </c>
      <c r="DC13" s="33">
        <f t="shared" si="14"/>
        <v>0</v>
      </c>
      <c r="DD13" s="33">
        <f t="shared" si="15"/>
        <v>0</v>
      </c>
      <c r="DE13" s="35" t="s">
        <v>30</v>
      </c>
      <c r="DF13" s="33">
        <f t="shared" si="16"/>
        <v>0</v>
      </c>
      <c r="DG13" s="33">
        <f t="shared" si="17"/>
        <v>0</v>
      </c>
      <c r="DH13" s="33">
        <f t="shared" si="18"/>
        <v>0</v>
      </c>
      <c r="DI13" s="33">
        <f t="shared" si="19"/>
        <v>0</v>
      </c>
    </row>
    <row r="14" spans="1:113" ht="16.5" customHeight="1">
      <c r="A14" s="1"/>
      <c r="B14" s="285" t="s">
        <v>16</v>
      </c>
      <c r="C14" s="286"/>
      <c r="D14" s="286">
        <v>60</v>
      </c>
      <c r="E14" s="286"/>
      <c r="F14" s="287" t="s">
        <v>18</v>
      </c>
      <c r="G14" s="287"/>
      <c r="H14" s="287">
        <v>4</v>
      </c>
      <c r="I14" s="287"/>
      <c r="J14" s="287" t="s">
        <v>20</v>
      </c>
      <c r="K14" s="288"/>
      <c r="L14" s="289">
        <f>IFERROR(DATEDIF(BX14,BX15+1,"Y"),"")</f>
        <v>6</v>
      </c>
      <c r="M14" s="290"/>
      <c r="N14" s="290"/>
      <c r="O14" s="239">
        <f>IFERROR(DATEDIF(BX14,BX15+1,"YM"),"")</f>
        <v>0</v>
      </c>
      <c r="P14" s="239"/>
      <c r="Q14" s="240"/>
      <c r="R14" s="245" t="s">
        <v>62</v>
      </c>
      <c r="S14" s="246"/>
      <c r="T14" s="246"/>
      <c r="U14" s="246"/>
      <c r="V14" s="246"/>
      <c r="W14" s="246"/>
      <c r="X14" s="246"/>
      <c r="Y14" s="246"/>
      <c r="Z14" s="246"/>
      <c r="AA14" s="246"/>
      <c r="AB14" s="246"/>
      <c r="AC14" s="246"/>
      <c r="AD14" s="246"/>
      <c r="AE14" s="246"/>
      <c r="AF14" s="246"/>
      <c r="AG14" s="246"/>
      <c r="AH14" s="246"/>
      <c r="AI14" s="246"/>
      <c r="AJ14" s="247"/>
      <c r="AK14" s="251" t="s">
        <v>63</v>
      </c>
      <c r="AL14" s="252"/>
      <c r="AM14" s="252"/>
      <c r="AN14" s="252"/>
      <c r="AO14" s="252"/>
      <c r="AP14" s="252"/>
      <c r="AQ14" s="252"/>
      <c r="AR14" s="253"/>
      <c r="AS14" s="260" t="s">
        <v>64</v>
      </c>
      <c r="AT14" s="261"/>
      <c r="AU14" s="261"/>
      <c r="AV14" s="261"/>
      <c r="AW14" s="261"/>
      <c r="AX14" s="261"/>
      <c r="AY14" s="262"/>
      <c r="AZ14" s="47">
        <v>1</v>
      </c>
      <c r="BA14" s="48" t="s">
        <v>18</v>
      </c>
      <c r="BB14" s="47">
        <v>6</v>
      </c>
      <c r="BC14" s="48" t="s">
        <v>59</v>
      </c>
      <c r="BD14" s="263" t="s">
        <v>65</v>
      </c>
      <c r="BE14" s="264"/>
      <c r="BF14" s="264"/>
      <c r="BG14" s="264"/>
      <c r="BH14" s="264"/>
      <c r="BI14" s="265"/>
      <c r="BJ14" s="269" t="s">
        <v>66</v>
      </c>
      <c r="BK14" s="270"/>
      <c r="BL14" s="270"/>
      <c r="BM14" s="271"/>
      <c r="BN14" s="269" t="s">
        <v>67</v>
      </c>
      <c r="BO14" s="270"/>
      <c r="BP14" s="270"/>
      <c r="BQ14" s="270"/>
      <c r="BR14" s="270"/>
      <c r="BS14" s="302"/>
      <c r="BT14" s="22"/>
      <c r="BU14" s="49"/>
      <c r="BV14" s="28">
        <f>IF(B14="S",25,IF(B14="H",88,IF(B14="R",118,)))</f>
        <v>25</v>
      </c>
      <c r="BW14" s="28">
        <f>D14+BV14</f>
        <v>85</v>
      </c>
      <c r="BX14" s="50">
        <f>DATE(BW14,H14,1)</f>
        <v>31138</v>
      </c>
      <c r="BY14" s="6"/>
      <c r="BZ14" s="305" t="str">
        <f>BN14</f>
        <v>認可保育所</v>
      </c>
      <c r="CA14" s="308" t="str">
        <f>BJ14</f>
        <v>常勤</v>
      </c>
      <c r="CB14" s="228">
        <f>L14</f>
        <v>6</v>
      </c>
      <c r="CC14" s="229">
        <f>O14</f>
        <v>0</v>
      </c>
      <c r="CD14" s="44" t="str">
        <f>BN14</f>
        <v>認可保育所</v>
      </c>
      <c r="CE14" s="51" t="str">
        <f>BJ14</f>
        <v>常勤</v>
      </c>
      <c r="CF14" s="44" t="str">
        <f t="shared" ref="CF14:CF52" si="20">AS14</f>
        <v>主任保育士</v>
      </c>
      <c r="CG14" s="45">
        <f t="shared" ref="CG14:CG52" si="21">AZ14</f>
        <v>1</v>
      </c>
      <c r="CH14" s="45">
        <f t="shared" ref="CH14:CH52" si="22">BB14</f>
        <v>6</v>
      </c>
      <c r="CJ14" s="52" t="s">
        <v>68</v>
      </c>
      <c r="CK14" s="31" t="s">
        <v>29</v>
      </c>
      <c r="CL14" s="32">
        <f t="shared" si="0"/>
        <v>0</v>
      </c>
      <c r="CM14" s="31">
        <f t="shared" si="1"/>
        <v>0</v>
      </c>
      <c r="CN14" s="39">
        <f t="shared" si="2"/>
        <v>0</v>
      </c>
      <c r="CO14" s="34">
        <f t="shared" si="3"/>
        <v>0</v>
      </c>
      <c r="CP14" s="35" t="s">
        <v>12</v>
      </c>
      <c r="CQ14" s="33">
        <f t="shared" si="4"/>
        <v>0</v>
      </c>
      <c r="CR14" s="33">
        <f t="shared" si="5"/>
        <v>0</v>
      </c>
      <c r="CS14" s="39">
        <f t="shared" si="6"/>
        <v>0</v>
      </c>
      <c r="CT14" s="39">
        <f t="shared" si="7"/>
        <v>0</v>
      </c>
      <c r="CU14" s="35" t="s">
        <v>13</v>
      </c>
      <c r="CV14" s="33">
        <f t="shared" si="8"/>
        <v>0</v>
      </c>
      <c r="CW14" s="33">
        <f t="shared" si="9"/>
        <v>0</v>
      </c>
      <c r="CX14" s="33">
        <f t="shared" si="10"/>
        <v>0</v>
      </c>
      <c r="CY14" s="33">
        <f t="shared" si="11"/>
        <v>0</v>
      </c>
      <c r="CZ14" s="35" t="s">
        <v>14</v>
      </c>
      <c r="DA14" s="33">
        <f t="shared" si="12"/>
        <v>0</v>
      </c>
      <c r="DB14" s="33">
        <f t="shared" si="13"/>
        <v>0</v>
      </c>
      <c r="DC14" s="33">
        <f t="shared" si="14"/>
        <v>0</v>
      </c>
      <c r="DD14" s="33">
        <f t="shared" si="15"/>
        <v>0</v>
      </c>
    </row>
    <row r="15" spans="1:113" ht="16.5" customHeight="1">
      <c r="A15" s="1"/>
      <c r="B15" s="230" t="s">
        <v>69</v>
      </c>
      <c r="C15" s="231"/>
      <c r="D15" s="231"/>
      <c r="E15" s="231"/>
      <c r="F15" s="231"/>
      <c r="G15" s="231"/>
      <c r="H15" s="231"/>
      <c r="I15" s="231"/>
      <c r="J15" s="231"/>
      <c r="K15" s="232"/>
      <c r="L15" s="291"/>
      <c r="M15" s="292"/>
      <c r="N15" s="292"/>
      <c r="O15" s="241"/>
      <c r="P15" s="241"/>
      <c r="Q15" s="242"/>
      <c r="R15" s="248"/>
      <c r="S15" s="249"/>
      <c r="T15" s="249"/>
      <c r="U15" s="249"/>
      <c r="V15" s="249"/>
      <c r="W15" s="249"/>
      <c r="X15" s="249"/>
      <c r="Y15" s="249"/>
      <c r="Z15" s="249"/>
      <c r="AA15" s="249"/>
      <c r="AB15" s="249"/>
      <c r="AC15" s="249"/>
      <c r="AD15" s="249"/>
      <c r="AE15" s="249"/>
      <c r="AF15" s="249"/>
      <c r="AG15" s="249"/>
      <c r="AH15" s="249"/>
      <c r="AI15" s="249"/>
      <c r="AJ15" s="250"/>
      <c r="AK15" s="254"/>
      <c r="AL15" s="255"/>
      <c r="AM15" s="255"/>
      <c r="AN15" s="255"/>
      <c r="AO15" s="255"/>
      <c r="AP15" s="255"/>
      <c r="AQ15" s="255"/>
      <c r="AR15" s="256"/>
      <c r="AS15" s="233" t="s">
        <v>70</v>
      </c>
      <c r="AT15" s="234"/>
      <c r="AU15" s="234"/>
      <c r="AV15" s="234"/>
      <c r="AW15" s="234"/>
      <c r="AX15" s="234"/>
      <c r="AY15" s="235"/>
      <c r="AZ15" s="53">
        <v>2</v>
      </c>
      <c r="BA15" s="54" t="s">
        <v>18</v>
      </c>
      <c r="BB15" s="53">
        <v>6</v>
      </c>
      <c r="BC15" s="54" t="s">
        <v>59</v>
      </c>
      <c r="BD15" s="266"/>
      <c r="BE15" s="267"/>
      <c r="BF15" s="267"/>
      <c r="BG15" s="267"/>
      <c r="BH15" s="267"/>
      <c r="BI15" s="268"/>
      <c r="BJ15" s="272"/>
      <c r="BK15" s="273"/>
      <c r="BL15" s="273"/>
      <c r="BM15" s="274"/>
      <c r="BN15" s="272"/>
      <c r="BO15" s="273"/>
      <c r="BP15" s="273"/>
      <c r="BQ15" s="273"/>
      <c r="BR15" s="273"/>
      <c r="BS15" s="303"/>
      <c r="BT15" s="22"/>
      <c r="BU15" s="49"/>
      <c r="BV15" s="28">
        <f>IF(B16="S",25,IF(B16="H",88,IF(B16="R",118,)))</f>
        <v>88</v>
      </c>
      <c r="BW15" s="28">
        <f>D16+BV15</f>
        <v>91</v>
      </c>
      <c r="BX15" s="50">
        <f>DATE(BW15,H16,31)</f>
        <v>33328</v>
      </c>
      <c r="BY15" s="6"/>
      <c r="BZ15" s="306"/>
      <c r="CA15" s="306"/>
      <c r="CB15" s="228"/>
      <c r="CC15" s="229"/>
      <c r="CD15" s="44" t="str">
        <f>BN14</f>
        <v>認可保育所</v>
      </c>
      <c r="CE15" s="44" t="str">
        <f>BJ14</f>
        <v>常勤</v>
      </c>
      <c r="CF15" s="44" t="str">
        <f t="shared" si="20"/>
        <v>施設長</v>
      </c>
      <c r="CG15" s="45">
        <f t="shared" si="21"/>
        <v>2</v>
      </c>
      <c r="CH15" s="45">
        <f t="shared" si="22"/>
        <v>6</v>
      </c>
      <c r="CJ15" s="55"/>
      <c r="CK15" s="55"/>
      <c r="CL15" s="55"/>
      <c r="CM15" s="55"/>
      <c r="CN15" s="56"/>
      <c r="CO15" s="56"/>
      <c r="CP15" s="56"/>
      <c r="CQ15" s="56"/>
      <c r="CR15" s="56"/>
      <c r="CS15" s="56"/>
      <c r="CT15" s="56"/>
      <c r="CU15" s="56"/>
      <c r="CV15" s="56"/>
      <c r="CW15" s="56"/>
      <c r="CX15" s="56"/>
      <c r="CY15" s="56"/>
    </row>
    <row r="16" spans="1:113" ht="16.5" customHeight="1">
      <c r="A16" s="1"/>
      <c r="B16" s="236" t="s">
        <v>71</v>
      </c>
      <c r="C16" s="237"/>
      <c r="D16" s="237">
        <v>3</v>
      </c>
      <c r="E16" s="237"/>
      <c r="F16" s="238" t="s">
        <v>18</v>
      </c>
      <c r="G16" s="238"/>
      <c r="H16" s="238">
        <v>3</v>
      </c>
      <c r="I16" s="238"/>
      <c r="J16" s="238" t="s">
        <v>20</v>
      </c>
      <c r="K16" s="295"/>
      <c r="L16" s="293"/>
      <c r="M16" s="294"/>
      <c r="N16" s="294"/>
      <c r="O16" s="243"/>
      <c r="P16" s="243"/>
      <c r="Q16" s="244"/>
      <c r="R16" s="278" t="s">
        <v>72</v>
      </c>
      <c r="S16" s="279"/>
      <c r="T16" s="279"/>
      <c r="U16" s="279"/>
      <c r="V16" s="279"/>
      <c r="W16" s="279"/>
      <c r="X16" s="279"/>
      <c r="Y16" s="279"/>
      <c r="Z16" s="279"/>
      <c r="AA16" s="279"/>
      <c r="AB16" s="279"/>
      <c r="AC16" s="279"/>
      <c r="AD16" s="279"/>
      <c r="AE16" s="279"/>
      <c r="AF16" s="279"/>
      <c r="AG16" s="279"/>
      <c r="AH16" s="279"/>
      <c r="AI16" s="279"/>
      <c r="AJ16" s="280"/>
      <c r="AK16" s="257"/>
      <c r="AL16" s="258"/>
      <c r="AM16" s="258"/>
      <c r="AN16" s="258"/>
      <c r="AO16" s="258"/>
      <c r="AP16" s="258"/>
      <c r="AQ16" s="258"/>
      <c r="AR16" s="259"/>
      <c r="AS16" s="281"/>
      <c r="AT16" s="282"/>
      <c r="AU16" s="282"/>
      <c r="AV16" s="282"/>
      <c r="AW16" s="282"/>
      <c r="AX16" s="282"/>
      <c r="AY16" s="283"/>
      <c r="AZ16" s="57"/>
      <c r="BA16" s="58" t="s">
        <v>18</v>
      </c>
      <c r="BB16" s="57"/>
      <c r="BC16" s="58" t="s">
        <v>59</v>
      </c>
      <c r="BD16" s="284" t="s">
        <v>73</v>
      </c>
      <c r="BE16" s="276"/>
      <c r="BF16" s="276"/>
      <c r="BG16" s="276"/>
      <c r="BH16" s="276"/>
      <c r="BI16" s="277"/>
      <c r="BJ16" s="275"/>
      <c r="BK16" s="276"/>
      <c r="BL16" s="276"/>
      <c r="BM16" s="277"/>
      <c r="BN16" s="275"/>
      <c r="BO16" s="276"/>
      <c r="BP16" s="276"/>
      <c r="BQ16" s="276"/>
      <c r="BR16" s="276"/>
      <c r="BS16" s="304"/>
      <c r="BT16" s="22"/>
      <c r="BU16" s="49"/>
      <c r="BV16" s="6"/>
      <c r="BW16" s="25"/>
      <c r="BY16" s="6"/>
      <c r="BZ16" s="307"/>
      <c r="CA16" s="307"/>
      <c r="CB16" s="228"/>
      <c r="CC16" s="229"/>
      <c r="CD16" s="44" t="str">
        <f>BN14</f>
        <v>認可保育所</v>
      </c>
      <c r="CE16" s="44" t="str">
        <f>BJ14</f>
        <v>常勤</v>
      </c>
      <c r="CF16" s="44">
        <f t="shared" si="20"/>
        <v>0</v>
      </c>
      <c r="CG16" s="45">
        <f t="shared" si="21"/>
        <v>0</v>
      </c>
      <c r="CH16" s="45">
        <f t="shared" si="22"/>
        <v>0</v>
      </c>
      <c r="CJ16" s="55"/>
      <c r="CK16" s="55"/>
      <c r="CL16" s="55"/>
      <c r="CM16" s="55"/>
      <c r="CN16" s="56"/>
      <c r="CO16" s="56"/>
      <c r="CP16" s="56"/>
      <c r="CQ16" s="56"/>
      <c r="CR16" s="56"/>
      <c r="CS16" s="56"/>
      <c r="CT16" s="56"/>
      <c r="CU16" s="56"/>
      <c r="CV16" s="56"/>
      <c r="CW16" s="56"/>
      <c r="CX16" s="56"/>
    </row>
    <row r="17" spans="1:102" ht="16.5" customHeight="1">
      <c r="A17" s="1"/>
      <c r="B17" s="285"/>
      <c r="C17" s="286"/>
      <c r="D17" s="286"/>
      <c r="E17" s="286"/>
      <c r="F17" s="287" t="s">
        <v>18</v>
      </c>
      <c r="G17" s="287"/>
      <c r="H17" s="287"/>
      <c r="I17" s="287"/>
      <c r="J17" s="287" t="s">
        <v>20</v>
      </c>
      <c r="K17" s="288"/>
      <c r="L17" s="296" t="str">
        <f>IFERROR(DATEDIF(BX17,BX18+1,"Y"),"")</f>
        <v/>
      </c>
      <c r="M17" s="297"/>
      <c r="N17" s="297"/>
      <c r="O17" s="309" t="str">
        <f>IFERROR(DATEDIF(BX17,BX18+1,"YM"),"")</f>
        <v/>
      </c>
      <c r="P17" s="309"/>
      <c r="Q17" s="310"/>
      <c r="R17" s="315"/>
      <c r="S17" s="316"/>
      <c r="T17" s="316"/>
      <c r="U17" s="316"/>
      <c r="V17" s="316"/>
      <c r="W17" s="316"/>
      <c r="X17" s="316"/>
      <c r="Y17" s="316"/>
      <c r="Z17" s="316"/>
      <c r="AA17" s="316"/>
      <c r="AB17" s="316"/>
      <c r="AC17" s="316"/>
      <c r="AD17" s="316"/>
      <c r="AE17" s="316"/>
      <c r="AF17" s="316"/>
      <c r="AG17" s="316"/>
      <c r="AH17" s="316"/>
      <c r="AI17" s="316"/>
      <c r="AJ17" s="317"/>
      <c r="AK17" s="321"/>
      <c r="AL17" s="322"/>
      <c r="AM17" s="322"/>
      <c r="AN17" s="322"/>
      <c r="AO17" s="322"/>
      <c r="AP17" s="322"/>
      <c r="AQ17" s="322"/>
      <c r="AR17" s="323"/>
      <c r="AS17" s="260"/>
      <c r="AT17" s="261"/>
      <c r="AU17" s="261"/>
      <c r="AV17" s="261"/>
      <c r="AW17" s="261"/>
      <c r="AX17" s="261"/>
      <c r="AY17" s="262"/>
      <c r="AZ17" s="47"/>
      <c r="BA17" s="48" t="s">
        <v>18</v>
      </c>
      <c r="BB17" s="47"/>
      <c r="BC17" s="48" t="s">
        <v>59</v>
      </c>
      <c r="BD17" s="330"/>
      <c r="BE17" s="331"/>
      <c r="BF17" s="331"/>
      <c r="BG17" s="331"/>
      <c r="BH17" s="331"/>
      <c r="BI17" s="332"/>
      <c r="BJ17" s="269"/>
      <c r="BK17" s="270"/>
      <c r="BL17" s="270"/>
      <c r="BM17" s="271"/>
      <c r="BN17" s="269"/>
      <c r="BO17" s="270"/>
      <c r="BP17" s="270"/>
      <c r="BQ17" s="270"/>
      <c r="BR17" s="270"/>
      <c r="BS17" s="302"/>
      <c r="BT17" s="22"/>
      <c r="BU17" s="49"/>
      <c r="BV17" s="28">
        <f>IF(B17="S",25,IF(B17="H",88,IF(B17="R",118,)))</f>
        <v>0</v>
      </c>
      <c r="BW17" s="28">
        <f>D17+BV17</f>
        <v>0</v>
      </c>
      <c r="BX17" s="50" t="e">
        <f>DATE(BW17,H17,1)</f>
        <v>#NUM!</v>
      </c>
      <c r="BY17" s="6"/>
      <c r="BZ17" s="308">
        <f>BN17</f>
        <v>0</v>
      </c>
      <c r="CA17" s="305">
        <f>BJ17</f>
        <v>0</v>
      </c>
      <c r="CB17" s="228" t="str">
        <f>L17</f>
        <v/>
      </c>
      <c r="CC17" s="229" t="str">
        <f>O17</f>
        <v/>
      </c>
      <c r="CD17" s="44">
        <f>BN17</f>
        <v>0</v>
      </c>
      <c r="CE17" s="44">
        <f>BJ17</f>
        <v>0</v>
      </c>
      <c r="CF17" s="44">
        <f t="shared" si="20"/>
        <v>0</v>
      </c>
      <c r="CG17" s="45">
        <f t="shared" si="21"/>
        <v>0</v>
      </c>
      <c r="CH17" s="45">
        <f t="shared" si="22"/>
        <v>0</v>
      </c>
      <c r="CJ17" s="55"/>
      <c r="CK17" s="55"/>
      <c r="CL17" s="55"/>
      <c r="CM17" s="55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</row>
    <row r="18" spans="1:102" ht="16.5" customHeight="1">
      <c r="A18" s="1"/>
      <c r="B18" s="230" t="s">
        <v>69</v>
      </c>
      <c r="C18" s="231"/>
      <c r="D18" s="231"/>
      <c r="E18" s="231"/>
      <c r="F18" s="231"/>
      <c r="G18" s="231"/>
      <c r="H18" s="231"/>
      <c r="I18" s="231"/>
      <c r="J18" s="231"/>
      <c r="K18" s="232"/>
      <c r="L18" s="298"/>
      <c r="M18" s="299"/>
      <c r="N18" s="299"/>
      <c r="O18" s="311"/>
      <c r="P18" s="311"/>
      <c r="Q18" s="312"/>
      <c r="R18" s="318"/>
      <c r="S18" s="319"/>
      <c r="T18" s="319"/>
      <c r="U18" s="319"/>
      <c r="V18" s="319"/>
      <c r="W18" s="319"/>
      <c r="X18" s="319"/>
      <c r="Y18" s="319"/>
      <c r="Z18" s="319"/>
      <c r="AA18" s="319"/>
      <c r="AB18" s="319"/>
      <c r="AC18" s="319"/>
      <c r="AD18" s="319"/>
      <c r="AE18" s="319"/>
      <c r="AF18" s="319"/>
      <c r="AG18" s="319"/>
      <c r="AH18" s="319"/>
      <c r="AI18" s="319"/>
      <c r="AJ18" s="320"/>
      <c r="AK18" s="324"/>
      <c r="AL18" s="325"/>
      <c r="AM18" s="325"/>
      <c r="AN18" s="325"/>
      <c r="AO18" s="325"/>
      <c r="AP18" s="325"/>
      <c r="AQ18" s="325"/>
      <c r="AR18" s="326"/>
      <c r="AS18" s="233"/>
      <c r="AT18" s="234"/>
      <c r="AU18" s="234"/>
      <c r="AV18" s="234"/>
      <c r="AW18" s="234"/>
      <c r="AX18" s="234"/>
      <c r="AY18" s="235"/>
      <c r="AZ18" s="53"/>
      <c r="BA18" s="54" t="s">
        <v>18</v>
      </c>
      <c r="BB18" s="53"/>
      <c r="BC18" s="54" t="s">
        <v>59</v>
      </c>
      <c r="BD18" s="333"/>
      <c r="BE18" s="334"/>
      <c r="BF18" s="334"/>
      <c r="BG18" s="334"/>
      <c r="BH18" s="334"/>
      <c r="BI18" s="335"/>
      <c r="BJ18" s="272"/>
      <c r="BK18" s="273"/>
      <c r="BL18" s="273"/>
      <c r="BM18" s="274"/>
      <c r="BN18" s="272"/>
      <c r="BO18" s="273"/>
      <c r="BP18" s="273"/>
      <c r="BQ18" s="273"/>
      <c r="BR18" s="273"/>
      <c r="BS18" s="303"/>
      <c r="BT18" s="22"/>
      <c r="BU18" s="49"/>
      <c r="BV18" s="28">
        <f>IF(B19="S",25,IF(B19="H",88,IF(B19="R",118,)))</f>
        <v>0</v>
      </c>
      <c r="BW18" s="28">
        <f>D19+BV18</f>
        <v>0</v>
      </c>
      <c r="BX18" s="50" t="e">
        <f>DATE(BW18,H19,31)</f>
        <v>#NUM!</v>
      </c>
      <c r="BY18" s="6"/>
      <c r="BZ18" s="306"/>
      <c r="CA18" s="306"/>
      <c r="CB18" s="228"/>
      <c r="CC18" s="229"/>
      <c r="CD18" s="44">
        <f>BN17</f>
        <v>0</v>
      </c>
      <c r="CE18" s="44">
        <f>BJ17</f>
        <v>0</v>
      </c>
      <c r="CF18" s="44">
        <f t="shared" si="20"/>
        <v>0</v>
      </c>
      <c r="CG18" s="45">
        <f t="shared" si="21"/>
        <v>0</v>
      </c>
      <c r="CH18" s="45">
        <f t="shared" si="22"/>
        <v>0</v>
      </c>
      <c r="CJ18" s="55"/>
      <c r="CK18" s="55"/>
      <c r="CL18" s="55"/>
      <c r="CM18" s="55"/>
      <c r="CN18" s="56"/>
      <c r="CO18" s="56"/>
      <c r="CP18" s="56"/>
      <c r="CQ18" s="56"/>
      <c r="CR18" s="56"/>
      <c r="CS18" s="56"/>
      <c r="CT18" s="56"/>
      <c r="CU18" s="56"/>
      <c r="CV18" s="56"/>
      <c r="CW18" s="56"/>
      <c r="CX18" s="56"/>
    </row>
    <row r="19" spans="1:102" ht="16.5" customHeight="1">
      <c r="A19" s="1"/>
      <c r="B19" s="236"/>
      <c r="C19" s="237"/>
      <c r="D19" s="237"/>
      <c r="E19" s="237"/>
      <c r="F19" s="238" t="s">
        <v>18</v>
      </c>
      <c r="G19" s="238"/>
      <c r="H19" s="238"/>
      <c r="I19" s="238"/>
      <c r="J19" s="238" t="s">
        <v>20</v>
      </c>
      <c r="K19" s="295"/>
      <c r="L19" s="300"/>
      <c r="M19" s="301"/>
      <c r="N19" s="301"/>
      <c r="O19" s="313"/>
      <c r="P19" s="313"/>
      <c r="Q19" s="314"/>
      <c r="R19" s="336"/>
      <c r="S19" s="337"/>
      <c r="T19" s="337"/>
      <c r="U19" s="337"/>
      <c r="V19" s="337"/>
      <c r="W19" s="337"/>
      <c r="X19" s="337"/>
      <c r="Y19" s="337"/>
      <c r="Z19" s="337"/>
      <c r="AA19" s="337"/>
      <c r="AB19" s="337"/>
      <c r="AC19" s="337"/>
      <c r="AD19" s="337"/>
      <c r="AE19" s="337"/>
      <c r="AF19" s="337"/>
      <c r="AG19" s="337"/>
      <c r="AH19" s="337"/>
      <c r="AI19" s="337"/>
      <c r="AJ19" s="338"/>
      <c r="AK19" s="327"/>
      <c r="AL19" s="328"/>
      <c r="AM19" s="328"/>
      <c r="AN19" s="328"/>
      <c r="AO19" s="328"/>
      <c r="AP19" s="328"/>
      <c r="AQ19" s="328"/>
      <c r="AR19" s="329"/>
      <c r="AS19" s="281"/>
      <c r="AT19" s="282"/>
      <c r="AU19" s="282"/>
      <c r="AV19" s="282"/>
      <c r="AW19" s="282"/>
      <c r="AX19" s="282"/>
      <c r="AY19" s="283"/>
      <c r="AZ19" s="57"/>
      <c r="BA19" s="58" t="s">
        <v>18</v>
      </c>
      <c r="BB19" s="57"/>
      <c r="BC19" s="58" t="s">
        <v>59</v>
      </c>
      <c r="BD19" s="339"/>
      <c r="BE19" s="340"/>
      <c r="BF19" s="340"/>
      <c r="BG19" s="340"/>
      <c r="BH19" s="340"/>
      <c r="BI19" s="341"/>
      <c r="BJ19" s="275"/>
      <c r="BK19" s="276"/>
      <c r="BL19" s="276"/>
      <c r="BM19" s="277"/>
      <c r="BN19" s="275"/>
      <c r="BO19" s="276"/>
      <c r="BP19" s="276"/>
      <c r="BQ19" s="276"/>
      <c r="BR19" s="276"/>
      <c r="BS19" s="304"/>
      <c r="BT19" s="22"/>
      <c r="BU19" s="49"/>
      <c r="BV19" s="25"/>
      <c r="BW19" s="25"/>
      <c r="BY19" s="6"/>
      <c r="BZ19" s="307"/>
      <c r="CA19" s="307"/>
      <c r="CB19" s="228"/>
      <c r="CC19" s="229"/>
      <c r="CD19" s="51">
        <f>BN17</f>
        <v>0</v>
      </c>
      <c r="CE19" s="44">
        <f>BJ17</f>
        <v>0</v>
      </c>
      <c r="CF19" s="44">
        <f t="shared" si="20"/>
        <v>0</v>
      </c>
      <c r="CG19" s="45">
        <f t="shared" si="21"/>
        <v>0</v>
      </c>
      <c r="CH19" s="45">
        <f t="shared" si="22"/>
        <v>0</v>
      </c>
    </row>
    <row r="20" spans="1:102" ht="16.5" customHeight="1">
      <c r="A20" s="1"/>
      <c r="B20" s="285"/>
      <c r="C20" s="286"/>
      <c r="D20" s="286"/>
      <c r="E20" s="286"/>
      <c r="F20" s="287" t="s">
        <v>18</v>
      </c>
      <c r="G20" s="287"/>
      <c r="H20" s="287"/>
      <c r="I20" s="287"/>
      <c r="J20" s="287" t="s">
        <v>20</v>
      </c>
      <c r="K20" s="288"/>
      <c r="L20" s="296" t="str">
        <f>IFERROR(DATEDIF(BX20,BX21+1,"Y"),"")</f>
        <v/>
      </c>
      <c r="M20" s="297"/>
      <c r="N20" s="297"/>
      <c r="O20" s="309" t="str">
        <f>IFERROR(DATEDIF(BX20,BX21+1,"YM"),"")</f>
        <v/>
      </c>
      <c r="P20" s="309"/>
      <c r="Q20" s="310"/>
      <c r="R20" s="315"/>
      <c r="S20" s="316"/>
      <c r="T20" s="316"/>
      <c r="U20" s="316"/>
      <c r="V20" s="316"/>
      <c r="W20" s="316"/>
      <c r="X20" s="316"/>
      <c r="Y20" s="316"/>
      <c r="Z20" s="316"/>
      <c r="AA20" s="316"/>
      <c r="AB20" s="316"/>
      <c r="AC20" s="316"/>
      <c r="AD20" s="316"/>
      <c r="AE20" s="316"/>
      <c r="AF20" s="316"/>
      <c r="AG20" s="316"/>
      <c r="AH20" s="316"/>
      <c r="AI20" s="316"/>
      <c r="AJ20" s="317"/>
      <c r="AK20" s="321"/>
      <c r="AL20" s="322"/>
      <c r="AM20" s="322"/>
      <c r="AN20" s="322"/>
      <c r="AO20" s="322"/>
      <c r="AP20" s="322"/>
      <c r="AQ20" s="322"/>
      <c r="AR20" s="323"/>
      <c r="AS20" s="260"/>
      <c r="AT20" s="261"/>
      <c r="AU20" s="261"/>
      <c r="AV20" s="261"/>
      <c r="AW20" s="261"/>
      <c r="AX20" s="261"/>
      <c r="AY20" s="262"/>
      <c r="AZ20" s="47"/>
      <c r="BA20" s="48" t="s">
        <v>18</v>
      </c>
      <c r="BB20" s="47"/>
      <c r="BC20" s="48" t="s">
        <v>59</v>
      </c>
      <c r="BD20" s="330"/>
      <c r="BE20" s="331"/>
      <c r="BF20" s="331"/>
      <c r="BG20" s="331"/>
      <c r="BH20" s="331"/>
      <c r="BI20" s="332"/>
      <c r="BJ20" s="342"/>
      <c r="BK20" s="343"/>
      <c r="BL20" s="343"/>
      <c r="BM20" s="350"/>
      <c r="BN20" s="342"/>
      <c r="BO20" s="343"/>
      <c r="BP20" s="343"/>
      <c r="BQ20" s="343"/>
      <c r="BR20" s="343"/>
      <c r="BS20" s="344"/>
      <c r="BT20" s="22"/>
      <c r="BU20" s="49"/>
      <c r="BV20" s="28">
        <f>IF(B20="S",25,IF(B20="H",88,IF(B20="R",118,)))</f>
        <v>0</v>
      </c>
      <c r="BW20" s="28">
        <f>D20+BV20</f>
        <v>0</v>
      </c>
      <c r="BX20" s="50" t="e">
        <f>DATE(BW20,H20,1)</f>
        <v>#NUM!</v>
      </c>
      <c r="BY20" s="6"/>
      <c r="BZ20" s="305">
        <f>BN20</f>
        <v>0</v>
      </c>
      <c r="CA20" s="305">
        <f>BJ20</f>
        <v>0</v>
      </c>
      <c r="CB20" s="228" t="str">
        <f>L20</f>
        <v/>
      </c>
      <c r="CC20" s="229" t="str">
        <f>O20</f>
        <v/>
      </c>
      <c r="CD20" s="44">
        <f>BN20</f>
        <v>0</v>
      </c>
      <c r="CE20" s="44">
        <f>BJ20</f>
        <v>0</v>
      </c>
      <c r="CF20" s="44">
        <f t="shared" si="20"/>
        <v>0</v>
      </c>
      <c r="CG20" s="45">
        <f t="shared" si="21"/>
        <v>0</v>
      </c>
      <c r="CH20" s="45">
        <f t="shared" si="22"/>
        <v>0</v>
      </c>
    </row>
    <row r="21" spans="1:102" ht="16.5" customHeight="1">
      <c r="A21" s="1"/>
      <c r="B21" s="230" t="s">
        <v>69</v>
      </c>
      <c r="C21" s="231"/>
      <c r="D21" s="231"/>
      <c r="E21" s="231"/>
      <c r="F21" s="231"/>
      <c r="G21" s="231"/>
      <c r="H21" s="231"/>
      <c r="I21" s="231"/>
      <c r="J21" s="231"/>
      <c r="K21" s="232"/>
      <c r="L21" s="298"/>
      <c r="M21" s="299"/>
      <c r="N21" s="299"/>
      <c r="O21" s="311"/>
      <c r="P21" s="311"/>
      <c r="Q21" s="312"/>
      <c r="R21" s="318"/>
      <c r="S21" s="319"/>
      <c r="T21" s="319"/>
      <c r="U21" s="319"/>
      <c r="V21" s="319"/>
      <c r="W21" s="319"/>
      <c r="X21" s="319"/>
      <c r="Y21" s="319"/>
      <c r="Z21" s="319"/>
      <c r="AA21" s="319"/>
      <c r="AB21" s="319"/>
      <c r="AC21" s="319"/>
      <c r="AD21" s="319"/>
      <c r="AE21" s="319"/>
      <c r="AF21" s="319"/>
      <c r="AG21" s="319"/>
      <c r="AH21" s="319"/>
      <c r="AI21" s="319"/>
      <c r="AJ21" s="320"/>
      <c r="AK21" s="324"/>
      <c r="AL21" s="325"/>
      <c r="AM21" s="325"/>
      <c r="AN21" s="325"/>
      <c r="AO21" s="325"/>
      <c r="AP21" s="325"/>
      <c r="AQ21" s="325"/>
      <c r="AR21" s="326"/>
      <c r="AS21" s="233"/>
      <c r="AT21" s="234"/>
      <c r="AU21" s="234"/>
      <c r="AV21" s="234"/>
      <c r="AW21" s="234"/>
      <c r="AX21" s="234"/>
      <c r="AY21" s="235"/>
      <c r="AZ21" s="53"/>
      <c r="BA21" s="54" t="s">
        <v>18</v>
      </c>
      <c r="BB21" s="53"/>
      <c r="BC21" s="54" t="s">
        <v>59</v>
      </c>
      <c r="BD21" s="333"/>
      <c r="BE21" s="334"/>
      <c r="BF21" s="334"/>
      <c r="BG21" s="334"/>
      <c r="BH21" s="334"/>
      <c r="BI21" s="335"/>
      <c r="BJ21" s="345"/>
      <c r="BK21" s="346"/>
      <c r="BL21" s="346"/>
      <c r="BM21" s="351"/>
      <c r="BN21" s="345"/>
      <c r="BO21" s="346"/>
      <c r="BP21" s="346"/>
      <c r="BQ21" s="346"/>
      <c r="BR21" s="346"/>
      <c r="BS21" s="347"/>
      <c r="BT21" s="22"/>
      <c r="BU21" s="49"/>
      <c r="BV21" s="28">
        <f>IF(B22="S",25,IF(B22="H",88,IF(B22="R",118,)))</f>
        <v>0</v>
      </c>
      <c r="BW21" s="28">
        <f>D22+BV21</f>
        <v>0</v>
      </c>
      <c r="BX21" s="50" t="e">
        <f>DATE(BW21,H22,31)</f>
        <v>#NUM!</v>
      </c>
      <c r="BY21" s="6"/>
      <c r="BZ21" s="306"/>
      <c r="CA21" s="306"/>
      <c r="CB21" s="228"/>
      <c r="CC21" s="229"/>
      <c r="CD21" s="44">
        <f>BN20</f>
        <v>0</v>
      </c>
      <c r="CE21" s="44">
        <f>BJ20</f>
        <v>0</v>
      </c>
      <c r="CF21" s="44">
        <f t="shared" si="20"/>
        <v>0</v>
      </c>
      <c r="CG21" s="45">
        <f t="shared" si="21"/>
        <v>0</v>
      </c>
      <c r="CH21" s="45">
        <f t="shared" si="22"/>
        <v>0</v>
      </c>
    </row>
    <row r="22" spans="1:102" ht="16.5" customHeight="1">
      <c r="A22" s="1"/>
      <c r="B22" s="236"/>
      <c r="C22" s="237"/>
      <c r="D22" s="237"/>
      <c r="E22" s="237"/>
      <c r="F22" s="238" t="s">
        <v>18</v>
      </c>
      <c r="G22" s="238"/>
      <c r="H22" s="238"/>
      <c r="I22" s="238"/>
      <c r="J22" s="238" t="s">
        <v>20</v>
      </c>
      <c r="K22" s="295"/>
      <c r="L22" s="300"/>
      <c r="M22" s="301"/>
      <c r="N22" s="301"/>
      <c r="O22" s="313"/>
      <c r="P22" s="313"/>
      <c r="Q22" s="314"/>
      <c r="R22" s="336"/>
      <c r="S22" s="337"/>
      <c r="T22" s="337"/>
      <c r="U22" s="337"/>
      <c r="V22" s="337"/>
      <c r="W22" s="337"/>
      <c r="X22" s="337"/>
      <c r="Y22" s="337"/>
      <c r="Z22" s="337"/>
      <c r="AA22" s="337"/>
      <c r="AB22" s="337"/>
      <c r="AC22" s="337"/>
      <c r="AD22" s="337"/>
      <c r="AE22" s="337"/>
      <c r="AF22" s="337"/>
      <c r="AG22" s="337"/>
      <c r="AH22" s="337"/>
      <c r="AI22" s="337"/>
      <c r="AJ22" s="338"/>
      <c r="AK22" s="327"/>
      <c r="AL22" s="328"/>
      <c r="AM22" s="328"/>
      <c r="AN22" s="328"/>
      <c r="AO22" s="328"/>
      <c r="AP22" s="328"/>
      <c r="AQ22" s="328"/>
      <c r="AR22" s="329"/>
      <c r="AS22" s="352"/>
      <c r="AT22" s="353"/>
      <c r="AU22" s="353"/>
      <c r="AV22" s="353"/>
      <c r="AW22" s="353"/>
      <c r="AX22" s="353"/>
      <c r="AY22" s="354"/>
      <c r="AZ22" s="57"/>
      <c r="BA22" s="58" t="s">
        <v>18</v>
      </c>
      <c r="BB22" s="57"/>
      <c r="BC22" s="58" t="s">
        <v>59</v>
      </c>
      <c r="BD22" s="339"/>
      <c r="BE22" s="340"/>
      <c r="BF22" s="340"/>
      <c r="BG22" s="340"/>
      <c r="BH22" s="340"/>
      <c r="BI22" s="341"/>
      <c r="BJ22" s="348"/>
      <c r="BK22" s="340"/>
      <c r="BL22" s="340"/>
      <c r="BM22" s="341"/>
      <c r="BN22" s="348"/>
      <c r="BO22" s="340"/>
      <c r="BP22" s="340"/>
      <c r="BQ22" s="340"/>
      <c r="BR22" s="340"/>
      <c r="BS22" s="349"/>
      <c r="BT22" s="22"/>
      <c r="BU22" s="49"/>
      <c r="BV22" s="25"/>
      <c r="BW22" s="25"/>
      <c r="BY22" s="6"/>
      <c r="BZ22" s="307"/>
      <c r="CA22" s="307"/>
      <c r="CB22" s="228"/>
      <c r="CC22" s="229"/>
      <c r="CD22" s="44">
        <f>BN20</f>
        <v>0</v>
      </c>
      <c r="CE22" s="44">
        <f>BJ20</f>
        <v>0</v>
      </c>
      <c r="CF22" s="44">
        <f t="shared" si="20"/>
        <v>0</v>
      </c>
      <c r="CG22" s="45">
        <f t="shared" si="21"/>
        <v>0</v>
      </c>
      <c r="CH22" s="45">
        <f t="shared" si="22"/>
        <v>0</v>
      </c>
      <c r="CJ22" s="55"/>
      <c r="CK22" s="55"/>
      <c r="CL22" s="55"/>
      <c r="CM22" s="55"/>
      <c r="CN22" s="56"/>
      <c r="CO22" s="56"/>
      <c r="CP22" s="56"/>
    </row>
    <row r="23" spans="1:102" ht="16.5" customHeight="1">
      <c r="A23" s="1"/>
      <c r="B23" s="285"/>
      <c r="C23" s="286"/>
      <c r="D23" s="286"/>
      <c r="E23" s="286"/>
      <c r="F23" s="287" t="s">
        <v>18</v>
      </c>
      <c r="G23" s="287"/>
      <c r="H23" s="287"/>
      <c r="I23" s="287"/>
      <c r="J23" s="287" t="s">
        <v>20</v>
      </c>
      <c r="K23" s="288"/>
      <c r="L23" s="296" t="str">
        <f>IFERROR(DATEDIF(BX23,BX24+1,"Y"),"")</f>
        <v/>
      </c>
      <c r="M23" s="297"/>
      <c r="N23" s="297"/>
      <c r="O23" s="309" t="str">
        <f>IFERROR(DATEDIF(BX23,BX24+1,"YM"),"")</f>
        <v/>
      </c>
      <c r="P23" s="309"/>
      <c r="Q23" s="310"/>
      <c r="R23" s="315"/>
      <c r="S23" s="316"/>
      <c r="T23" s="316"/>
      <c r="U23" s="316"/>
      <c r="V23" s="316"/>
      <c r="W23" s="316"/>
      <c r="X23" s="316"/>
      <c r="Y23" s="316"/>
      <c r="Z23" s="316"/>
      <c r="AA23" s="316"/>
      <c r="AB23" s="316"/>
      <c r="AC23" s="316"/>
      <c r="AD23" s="316"/>
      <c r="AE23" s="316"/>
      <c r="AF23" s="316"/>
      <c r="AG23" s="316"/>
      <c r="AH23" s="316"/>
      <c r="AI23" s="316"/>
      <c r="AJ23" s="317"/>
      <c r="AK23" s="321"/>
      <c r="AL23" s="322"/>
      <c r="AM23" s="322"/>
      <c r="AN23" s="322"/>
      <c r="AO23" s="322"/>
      <c r="AP23" s="322"/>
      <c r="AQ23" s="322"/>
      <c r="AR23" s="323"/>
      <c r="AS23" s="260"/>
      <c r="AT23" s="261"/>
      <c r="AU23" s="261"/>
      <c r="AV23" s="261"/>
      <c r="AW23" s="261"/>
      <c r="AX23" s="261"/>
      <c r="AY23" s="262"/>
      <c r="AZ23" s="47"/>
      <c r="BA23" s="48" t="s">
        <v>18</v>
      </c>
      <c r="BB23" s="47"/>
      <c r="BC23" s="48" t="s">
        <v>59</v>
      </c>
      <c r="BD23" s="330"/>
      <c r="BE23" s="331"/>
      <c r="BF23" s="331"/>
      <c r="BG23" s="331"/>
      <c r="BH23" s="331"/>
      <c r="BI23" s="332"/>
      <c r="BJ23" s="342"/>
      <c r="BK23" s="343"/>
      <c r="BL23" s="343"/>
      <c r="BM23" s="350"/>
      <c r="BN23" s="342"/>
      <c r="BO23" s="343"/>
      <c r="BP23" s="343"/>
      <c r="BQ23" s="343"/>
      <c r="BR23" s="343"/>
      <c r="BS23" s="344"/>
      <c r="BT23" s="22"/>
      <c r="BU23" s="49"/>
      <c r="BV23" s="28">
        <f>IF(B23="S",25,IF(B23="H",88,IF(B23="R",118,)))</f>
        <v>0</v>
      </c>
      <c r="BW23" s="28">
        <f>D23+BV23</f>
        <v>0</v>
      </c>
      <c r="BX23" s="50" t="e">
        <f>DATE(BW23,H23,1)</f>
        <v>#NUM!</v>
      </c>
      <c r="BY23" s="6"/>
      <c r="BZ23" s="305">
        <f>BN23</f>
        <v>0</v>
      </c>
      <c r="CA23" s="305">
        <f>BJ23</f>
        <v>0</v>
      </c>
      <c r="CB23" s="228" t="str">
        <f>L23</f>
        <v/>
      </c>
      <c r="CC23" s="229" t="str">
        <f>O23</f>
        <v/>
      </c>
      <c r="CD23" s="44">
        <f>BN23</f>
        <v>0</v>
      </c>
      <c r="CE23" s="44">
        <f>BJ23</f>
        <v>0</v>
      </c>
      <c r="CF23" s="44">
        <f t="shared" si="20"/>
        <v>0</v>
      </c>
      <c r="CG23" s="45">
        <f t="shared" si="21"/>
        <v>0</v>
      </c>
      <c r="CH23" s="45">
        <f t="shared" si="22"/>
        <v>0</v>
      </c>
      <c r="CJ23" s="55"/>
      <c r="CK23" s="55"/>
      <c r="CL23" s="55"/>
      <c r="CM23" s="55"/>
      <c r="CN23" s="56"/>
      <c r="CO23" s="56"/>
      <c r="CP23" s="56"/>
    </row>
    <row r="24" spans="1:102" ht="16.5" customHeight="1">
      <c r="A24" s="1"/>
      <c r="B24" s="230" t="s">
        <v>69</v>
      </c>
      <c r="C24" s="231"/>
      <c r="D24" s="231"/>
      <c r="E24" s="231"/>
      <c r="F24" s="231"/>
      <c r="G24" s="231"/>
      <c r="H24" s="231"/>
      <c r="I24" s="231"/>
      <c r="J24" s="231"/>
      <c r="K24" s="232"/>
      <c r="L24" s="298"/>
      <c r="M24" s="299"/>
      <c r="N24" s="299"/>
      <c r="O24" s="311"/>
      <c r="P24" s="311"/>
      <c r="Q24" s="312"/>
      <c r="R24" s="318"/>
      <c r="S24" s="319"/>
      <c r="T24" s="319"/>
      <c r="U24" s="319"/>
      <c r="V24" s="319"/>
      <c r="W24" s="319"/>
      <c r="X24" s="319"/>
      <c r="Y24" s="319"/>
      <c r="Z24" s="319"/>
      <c r="AA24" s="319"/>
      <c r="AB24" s="319"/>
      <c r="AC24" s="319"/>
      <c r="AD24" s="319"/>
      <c r="AE24" s="319"/>
      <c r="AF24" s="319"/>
      <c r="AG24" s="319"/>
      <c r="AH24" s="319"/>
      <c r="AI24" s="319"/>
      <c r="AJ24" s="320"/>
      <c r="AK24" s="324"/>
      <c r="AL24" s="325"/>
      <c r="AM24" s="325"/>
      <c r="AN24" s="325"/>
      <c r="AO24" s="325"/>
      <c r="AP24" s="325"/>
      <c r="AQ24" s="325"/>
      <c r="AR24" s="326"/>
      <c r="AS24" s="233"/>
      <c r="AT24" s="234"/>
      <c r="AU24" s="234"/>
      <c r="AV24" s="234"/>
      <c r="AW24" s="234"/>
      <c r="AX24" s="234"/>
      <c r="AY24" s="235"/>
      <c r="AZ24" s="53"/>
      <c r="BA24" s="54" t="s">
        <v>18</v>
      </c>
      <c r="BB24" s="53"/>
      <c r="BC24" s="54" t="s">
        <v>59</v>
      </c>
      <c r="BD24" s="333"/>
      <c r="BE24" s="334"/>
      <c r="BF24" s="334"/>
      <c r="BG24" s="334"/>
      <c r="BH24" s="334"/>
      <c r="BI24" s="335"/>
      <c r="BJ24" s="345"/>
      <c r="BK24" s="346"/>
      <c r="BL24" s="346"/>
      <c r="BM24" s="351"/>
      <c r="BN24" s="345"/>
      <c r="BO24" s="346"/>
      <c r="BP24" s="346"/>
      <c r="BQ24" s="346"/>
      <c r="BR24" s="346"/>
      <c r="BS24" s="347"/>
      <c r="BT24" s="22"/>
      <c r="BU24" s="49"/>
      <c r="BV24" s="28">
        <f>IF(B25="S",25,IF(B25="H",88,IF(B25="R",118,)))</f>
        <v>0</v>
      </c>
      <c r="BW24" s="28">
        <f>D25+BV24</f>
        <v>0</v>
      </c>
      <c r="BX24" s="50" t="e">
        <f>DATE(BW24,H25,31)</f>
        <v>#NUM!</v>
      </c>
      <c r="BY24" s="6"/>
      <c r="BZ24" s="306"/>
      <c r="CA24" s="306"/>
      <c r="CB24" s="228"/>
      <c r="CC24" s="229"/>
      <c r="CD24" s="44">
        <f>BN23</f>
        <v>0</v>
      </c>
      <c r="CE24" s="44">
        <f>BJ23</f>
        <v>0</v>
      </c>
      <c r="CF24" s="44">
        <f t="shared" si="20"/>
        <v>0</v>
      </c>
      <c r="CG24" s="45">
        <f t="shared" si="21"/>
        <v>0</v>
      </c>
      <c r="CH24" s="45">
        <f t="shared" si="22"/>
        <v>0</v>
      </c>
      <c r="CJ24" s="55"/>
      <c r="CK24" s="55"/>
      <c r="CL24" s="55"/>
      <c r="CM24" s="55"/>
      <c r="CN24" s="56"/>
      <c r="CO24" s="56"/>
      <c r="CP24" s="56"/>
    </row>
    <row r="25" spans="1:102" ht="16.5" customHeight="1">
      <c r="A25" s="1"/>
      <c r="B25" s="236"/>
      <c r="C25" s="237"/>
      <c r="D25" s="237"/>
      <c r="E25" s="237"/>
      <c r="F25" s="238" t="s">
        <v>18</v>
      </c>
      <c r="G25" s="238"/>
      <c r="H25" s="238"/>
      <c r="I25" s="238"/>
      <c r="J25" s="238" t="s">
        <v>20</v>
      </c>
      <c r="K25" s="295"/>
      <c r="L25" s="300"/>
      <c r="M25" s="301"/>
      <c r="N25" s="301"/>
      <c r="O25" s="313"/>
      <c r="P25" s="313"/>
      <c r="Q25" s="314"/>
      <c r="R25" s="336"/>
      <c r="S25" s="337"/>
      <c r="T25" s="337"/>
      <c r="U25" s="337"/>
      <c r="V25" s="337"/>
      <c r="W25" s="337"/>
      <c r="X25" s="337"/>
      <c r="Y25" s="337"/>
      <c r="Z25" s="337"/>
      <c r="AA25" s="337"/>
      <c r="AB25" s="337"/>
      <c r="AC25" s="337"/>
      <c r="AD25" s="337"/>
      <c r="AE25" s="337"/>
      <c r="AF25" s="337"/>
      <c r="AG25" s="337"/>
      <c r="AH25" s="337"/>
      <c r="AI25" s="337"/>
      <c r="AJ25" s="338"/>
      <c r="AK25" s="327"/>
      <c r="AL25" s="328"/>
      <c r="AM25" s="328"/>
      <c r="AN25" s="328"/>
      <c r="AO25" s="328"/>
      <c r="AP25" s="328"/>
      <c r="AQ25" s="328"/>
      <c r="AR25" s="329"/>
      <c r="AS25" s="281"/>
      <c r="AT25" s="282"/>
      <c r="AU25" s="282"/>
      <c r="AV25" s="282"/>
      <c r="AW25" s="282"/>
      <c r="AX25" s="282"/>
      <c r="AY25" s="283"/>
      <c r="AZ25" s="57"/>
      <c r="BA25" s="58" t="s">
        <v>18</v>
      </c>
      <c r="BB25" s="57"/>
      <c r="BC25" s="58" t="s">
        <v>59</v>
      </c>
      <c r="BD25" s="339"/>
      <c r="BE25" s="340"/>
      <c r="BF25" s="340"/>
      <c r="BG25" s="340"/>
      <c r="BH25" s="340"/>
      <c r="BI25" s="341"/>
      <c r="BJ25" s="348"/>
      <c r="BK25" s="340"/>
      <c r="BL25" s="340"/>
      <c r="BM25" s="341"/>
      <c r="BN25" s="348"/>
      <c r="BO25" s="340"/>
      <c r="BP25" s="340"/>
      <c r="BQ25" s="340"/>
      <c r="BR25" s="340"/>
      <c r="BS25" s="349"/>
      <c r="BT25" s="22"/>
      <c r="BU25" s="49"/>
      <c r="BV25" s="25"/>
      <c r="BW25" s="25"/>
      <c r="BY25" s="6"/>
      <c r="BZ25" s="307"/>
      <c r="CA25" s="307"/>
      <c r="CB25" s="228"/>
      <c r="CC25" s="229"/>
      <c r="CD25" s="44">
        <f>BN23</f>
        <v>0</v>
      </c>
      <c r="CE25" s="44">
        <f>BJ23</f>
        <v>0</v>
      </c>
      <c r="CF25" s="44">
        <f t="shared" si="20"/>
        <v>0</v>
      </c>
      <c r="CG25" s="45">
        <f t="shared" si="21"/>
        <v>0</v>
      </c>
      <c r="CH25" s="45">
        <f t="shared" si="22"/>
        <v>0</v>
      </c>
      <c r="CJ25" s="55"/>
      <c r="CK25" s="55"/>
      <c r="CL25" s="55"/>
      <c r="CM25" s="55"/>
      <c r="CN25" s="56"/>
      <c r="CO25" s="56"/>
      <c r="CP25" s="56"/>
    </row>
    <row r="26" spans="1:102" ht="16.5" customHeight="1">
      <c r="A26" s="1"/>
      <c r="B26" s="285"/>
      <c r="C26" s="286"/>
      <c r="D26" s="286"/>
      <c r="E26" s="286"/>
      <c r="F26" s="287" t="s">
        <v>18</v>
      </c>
      <c r="G26" s="287"/>
      <c r="H26" s="287"/>
      <c r="I26" s="287"/>
      <c r="J26" s="287" t="s">
        <v>20</v>
      </c>
      <c r="K26" s="288"/>
      <c r="L26" s="296" t="str">
        <f>IFERROR(DATEDIF(BX26,BX27+1,"Y"),"")</f>
        <v/>
      </c>
      <c r="M26" s="297"/>
      <c r="N26" s="297"/>
      <c r="O26" s="309" t="str">
        <f>IFERROR(DATEDIF(BX26,BX27+1,"YM"),"")</f>
        <v/>
      </c>
      <c r="P26" s="309"/>
      <c r="Q26" s="310"/>
      <c r="R26" s="315"/>
      <c r="S26" s="316"/>
      <c r="T26" s="316"/>
      <c r="U26" s="316"/>
      <c r="V26" s="316"/>
      <c r="W26" s="316"/>
      <c r="X26" s="316"/>
      <c r="Y26" s="316"/>
      <c r="Z26" s="316"/>
      <c r="AA26" s="316"/>
      <c r="AB26" s="316"/>
      <c r="AC26" s="316"/>
      <c r="AD26" s="316"/>
      <c r="AE26" s="316"/>
      <c r="AF26" s="316"/>
      <c r="AG26" s="316"/>
      <c r="AH26" s="316"/>
      <c r="AI26" s="316"/>
      <c r="AJ26" s="317"/>
      <c r="AK26" s="321"/>
      <c r="AL26" s="322"/>
      <c r="AM26" s="322"/>
      <c r="AN26" s="322"/>
      <c r="AO26" s="322"/>
      <c r="AP26" s="322"/>
      <c r="AQ26" s="322"/>
      <c r="AR26" s="323"/>
      <c r="AS26" s="260"/>
      <c r="AT26" s="261"/>
      <c r="AU26" s="261"/>
      <c r="AV26" s="261"/>
      <c r="AW26" s="261"/>
      <c r="AX26" s="261"/>
      <c r="AY26" s="262"/>
      <c r="AZ26" s="47"/>
      <c r="BA26" s="48" t="s">
        <v>18</v>
      </c>
      <c r="BB26" s="47"/>
      <c r="BC26" s="48" t="s">
        <v>59</v>
      </c>
      <c r="BD26" s="330"/>
      <c r="BE26" s="331"/>
      <c r="BF26" s="331"/>
      <c r="BG26" s="331"/>
      <c r="BH26" s="331"/>
      <c r="BI26" s="332"/>
      <c r="BJ26" s="342"/>
      <c r="BK26" s="343"/>
      <c r="BL26" s="343"/>
      <c r="BM26" s="350"/>
      <c r="BN26" s="342"/>
      <c r="BO26" s="343"/>
      <c r="BP26" s="343"/>
      <c r="BQ26" s="343"/>
      <c r="BR26" s="343"/>
      <c r="BS26" s="344"/>
      <c r="BT26" s="22"/>
      <c r="BU26" s="49"/>
      <c r="BV26" s="28">
        <f>IF(B26="S",25,IF(B26="H",88,IF(B26="R",118,)))</f>
        <v>0</v>
      </c>
      <c r="BW26" s="28">
        <f>D26+BV26</f>
        <v>0</v>
      </c>
      <c r="BX26" s="50" t="e">
        <f>DATE(BW26,H26,1)</f>
        <v>#NUM!</v>
      </c>
      <c r="BY26" s="6"/>
      <c r="BZ26" s="305">
        <f>BN26</f>
        <v>0</v>
      </c>
      <c r="CA26" s="305">
        <f>BJ26</f>
        <v>0</v>
      </c>
      <c r="CB26" s="228" t="str">
        <f>L26</f>
        <v/>
      </c>
      <c r="CC26" s="355" t="str">
        <f>O26</f>
        <v/>
      </c>
      <c r="CD26" s="44">
        <f>BN26</f>
        <v>0</v>
      </c>
      <c r="CE26" s="44">
        <f>BJ26</f>
        <v>0</v>
      </c>
      <c r="CF26" s="44">
        <f t="shared" si="20"/>
        <v>0</v>
      </c>
      <c r="CG26" s="45">
        <f t="shared" si="21"/>
        <v>0</v>
      </c>
      <c r="CH26" s="45">
        <f t="shared" si="22"/>
        <v>0</v>
      </c>
      <c r="CJ26" s="55"/>
      <c r="CK26" s="55"/>
      <c r="CL26" s="55"/>
      <c r="CM26" s="55"/>
      <c r="CN26" s="56"/>
      <c r="CO26" s="56"/>
      <c r="CP26" s="56"/>
    </row>
    <row r="27" spans="1:102" ht="16.5" customHeight="1">
      <c r="A27" s="1"/>
      <c r="B27" s="230" t="s">
        <v>69</v>
      </c>
      <c r="C27" s="231"/>
      <c r="D27" s="231"/>
      <c r="E27" s="231"/>
      <c r="F27" s="231"/>
      <c r="G27" s="231"/>
      <c r="H27" s="231"/>
      <c r="I27" s="231"/>
      <c r="J27" s="231"/>
      <c r="K27" s="232"/>
      <c r="L27" s="298"/>
      <c r="M27" s="299"/>
      <c r="N27" s="299"/>
      <c r="O27" s="311"/>
      <c r="P27" s="311"/>
      <c r="Q27" s="312"/>
      <c r="R27" s="318"/>
      <c r="S27" s="319"/>
      <c r="T27" s="319"/>
      <c r="U27" s="319"/>
      <c r="V27" s="319"/>
      <c r="W27" s="319"/>
      <c r="X27" s="319"/>
      <c r="Y27" s="319"/>
      <c r="Z27" s="319"/>
      <c r="AA27" s="319"/>
      <c r="AB27" s="319"/>
      <c r="AC27" s="319"/>
      <c r="AD27" s="319"/>
      <c r="AE27" s="319"/>
      <c r="AF27" s="319"/>
      <c r="AG27" s="319"/>
      <c r="AH27" s="319"/>
      <c r="AI27" s="319"/>
      <c r="AJ27" s="320"/>
      <c r="AK27" s="324"/>
      <c r="AL27" s="325"/>
      <c r="AM27" s="325"/>
      <c r="AN27" s="325"/>
      <c r="AO27" s="325"/>
      <c r="AP27" s="325"/>
      <c r="AQ27" s="325"/>
      <c r="AR27" s="326"/>
      <c r="AS27" s="233"/>
      <c r="AT27" s="234"/>
      <c r="AU27" s="234"/>
      <c r="AV27" s="234"/>
      <c r="AW27" s="234"/>
      <c r="AX27" s="234"/>
      <c r="AY27" s="235"/>
      <c r="AZ27" s="53"/>
      <c r="BA27" s="54" t="s">
        <v>18</v>
      </c>
      <c r="BB27" s="53"/>
      <c r="BC27" s="54" t="s">
        <v>59</v>
      </c>
      <c r="BD27" s="333"/>
      <c r="BE27" s="334"/>
      <c r="BF27" s="334"/>
      <c r="BG27" s="334"/>
      <c r="BH27" s="334"/>
      <c r="BI27" s="335"/>
      <c r="BJ27" s="345"/>
      <c r="BK27" s="346"/>
      <c r="BL27" s="346"/>
      <c r="BM27" s="351"/>
      <c r="BN27" s="345"/>
      <c r="BO27" s="346"/>
      <c r="BP27" s="346"/>
      <c r="BQ27" s="346"/>
      <c r="BR27" s="346"/>
      <c r="BS27" s="347"/>
      <c r="BT27" s="22"/>
      <c r="BU27" s="49"/>
      <c r="BV27" s="28">
        <f>IF(B28="S",25,IF(B28="H",88,IF(B28="R",118,)))</f>
        <v>0</v>
      </c>
      <c r="BW27" s="28">
        <f>D28+BV27</f>
        <v>0</v>
      </c>
      <c r="BX27" s="50" t="e">
        <f>DATE(BW27,H28,31)</f>
        <v>#NUM!</v>
      </c>
      <c r="BY27" s="6"/>
      <c r="BZ27" s="306"/>
      <c r="CA27" s="306"/>
      <c r="CB27" s="228"/>
      <c r="CC27" s="229"/>
      <c r="CD27" s="44">
        <f>BN26</f>
        <v>0</v>
      </c>
      <c r="CE27" s="51">
        <f>BJ26</f>
        <v>0</v>
      </c>
      <c r="CF27" s="44">
        <f t="shared" si="20"/>
        <v>0</v>
      </c>
      <c r="CG27" s="45">
        <f t="shared" si="21"/>
        <v>0</v>
      </c>
      <c r="CH27" s="45">
        <f t="shared" si="22"/>
        <v>0</v>
      </c>
      <c r="CJ27" s="55"/>
      <c r="CK27" s="55"/>
      <c r="CL27" s="55"/>
      <c r="CM27" s="55"/>
      <c r="CN27" s="56"/>
      <c r="CO27" s="56"/>
      <c r="CP27" s="56"/>
    </row>
    <row r="28" spans="1:102" ht="16.5" customHeight="1">
      <c r="A28" s="1"/>
      <c r="B28" s="236"/>
      <c r="C28" s="237"/>
      <c r="D28" s="237"/>
      <c r="E28" s="237"/>
      <c r="F28" s="238" t="s">
        <v>18</v>
      </c>
      <c r="G28" s="238"/>
      <c r="H28" s="238"/>
      <c r="I28" s="238"/>
      <c r="J28" s="238" t="s">
        <v>20</v>
      </c>
      <c r="K28" s="295"/>
      <c r="L28" s="300"/>
      <c r="M28" s="301"/>
      <c r="N28" s="301"/>
      <c r="O28" s="313"/>
      <c r="P28" s="313"/>
      <c r="Q28" s="314"/>
      <c r="R28" s="336"/>
      <c r="S28" s="337"/>
      <c r="T28" s="337"/>
      <c r="U28" s="337"/>
      <c r="V28" s="337"/>
      <c r="W28" s="337"/>
      <c r="X28" s="337"/>
      <c r="Y28" s="337"/>
      <c r="Z28" s="337"/>
      <c r="AA28" s="337"/>
      <c r="AB28" s="337"/>
      <c r="AC28" s="337"/>
      <c r="AD28" s="337"/>
      <c r="AE28" s="337"/>
      <c r="AF28" s="337"/>
      <c r="AG28" s="337"/>
      <c r="AH28" s="337"/>
      <c r="AI28" s="337"/>
      <c r="AJ28" s="338"/>
      <c r="AK28" s="327"/>
      <c r="AL28" s="328"/>
      <c r="AM28" s="328"/>
      <c r="AN28" s="328"/>
      <c r="AO28" s="328"/>
      <c r="AP28" s="328"/>
      <c r="AQ28" s="328"/>
      <c r="AR28" s="329"/>
      <c r="AS28" s="281"/>
      <c r="AT28" s="282"/>
      <c r="AU28" s="282"/>
      <c r="AV28" s="282"/>
      <c r="AW28" s="282"/>
      <c r="AX28" s="282"/>
      <c r="AY28" s="283"/>
      <c r="AZ28" s="57"/>
      <c r="BA28" s="59" t="s">
        <v>18</v>
      </c>
      <c r="BB28" s="57"/>
      <c r="BC28" s="58" t="s">
        <v>59</v>
      </c>
      <c r="BD28" s="339"/>
      <c r="BE28" s="340"/>
      <c r="BF28" s="340"/>
      <c r="BG28" s="340"/>
      <c r="BH28" s="340"/>
      <c r="BI28" s="341"/>
      <c r="BJ28" s="348"/>
      <c r="BK28" s="340"/>
      <c r="BL28" s="340"/>
      <c r="BM28" s="341"/>
      <c r="BN28" s="348"/>
      <c r="BO28" s="340"/>
      <c r="BP28" s="340"/>
      <c r="BQ28" s="340"/>
      <c r="BR28" s="340"/>
      <c r="BS28" s="349"/>
      <c r="BT28" s="22"/>
      <c r="BU28" s="49"/>
      <c r="BV28" s="25"/>
      <c r="BW28" s="25"/>
      <c r="BY28" s="6"/>
      <c r="BZ28" s="307"/>
      <c r="CA28" s="307"/>
      <c r="CB28" s="228"/>
      <c r="CC28" s="229"/>
      <c r="CD28" s="44">
        <f>BN26</f>
        <v>0</v>
      </c>
      <c r="CE28" s="44">
        <f>BJ26</f>
        <v>0</v>
      </c>
      <c r="CF28" s="44">
        <f t="shared" si="20"/>
        <v>0</v>
      </c>
      <c r="CG28" s="45">
        <f t="shared" si="21"/>
        <v>0</v>
      </c>
      <c r="CH28" s="45">
        <f t="shared" si="22"/>
        <v>0</v>
      </c>
      <c r="CJ28" s="55"/>
      <c r="CK28" s="55"/>
      <c r="CL28" s="55"/>
      <c r="CM28" s="55"/>
      <c r="CN28" s="56"/>
      <c r="CO28" s="56"/>
      <c r="CP28" s="56"/>
    </row>
    <row r="29" spans="1:102" ht="16.5" customHeight="1">
      <c r="A29" s="1"/>
      <c r="B29" s="285"/>
      <c r="C29" s="286"/>
      <c r="D29" s="286"/>
      <c r="E29" s="286"/>
      <c r="F29" s="287" t="s">
        <v>18</v>
      </c>
      <c r="G29" s="287"/>
      <c r="H29" s="287"/>
      <c r="I29" s="287"/>
      <c r="J29" s="287" t="s">
        <v>20</v>
      </c>
      <c r="K29" s="288"/>
      <c r="L29" s="296" t="str">
        <f>IFERROR(DATEDIF(BX29,BX30+1,"Y"),"")</f>
        <v/>
      </c>
      <c r="M29" s="297"/>
      <c r="N29" s="297"/>
      <c r="O29" s="309" t="str">
        <f>IFERROR(DATEDIF(BX29,BX30+1,"YM"),"")</f>
        <v/>
      </c>
      <c r="P29" s="309"/>
      <c r="Q29" s="310"/>
      <c r="R29" s="315"/>
      <c r="S29" s="316"/>
      <c r="T29" s="316"/>
      <c r="U29" s="316"/>
      <c r="V29" s="316"/>
      <c r="W29" s="316"/>
      <c r="X29" s="316"/>
      <c r="Y29" s="316"/>
      <c r="Z29" s="316"/>
      <c r="AA29" s="316"/>
      <c r="AB29" s="316"/>
      <c r="AC29" s="316"/>
      <c r="AD29" s="316"/>
      <c r="AE29" s="316"/>
      <c r="AF29" s="316"/>
      <c r="AG29" s="316"/>
      <c r="AH29" s="316"/>
      <c r="AI29" s="316"/>
      <c r="AJ29" s="317"/>
      <c r="AK29" s="321"/>
      <c r="AL29" s="322"/>
      <c r="AM29" s="322"/>
      <c r="AN29" s="322"/>
      <c r="AO29" s="322"/>
      <c r="AP29" s="322"/>
      <c r="AQ29" s="322"/>
      <c r="AR29" s="323"/>
      <c r="AS29" s="260"/>
      <c r="AT29" s="261"/>
      <c r="AU29" s="261"/>
      <c r="AV29" s="261"/>
      <c r="AW29" s="261"/>
      <c r="AX29" s="261"/>
      <c r="AY29" s="262"/>
      <c r="AZ29" s="47"/>
      <c r="BA29" s="48" t="s">
        <v>18</v>
      </c>
      <c r="BB29" s="47"/>
      <c r="BC29" s="48" t="s">
        <v>59</v>
      </c>
      <c r="BD29" s="330"/>
      <c r="BE29" s="331"/>
      <c r="BF29" s="331"/>
      <c r="BG29" s="331"/>
      <c r="BH29" s="331"/>
      <c r="BI29" s="332"/>
      <c r="BJ29" s="342"/>
      <c r="BK29" s="343"/>
      <c r="BL29" s="343"/>
      <c r="BM29" s="350"/>
      <c r="BN29" s="342"/>
      <c r="BO29" s="343"/>
      <c r="BP29" s="343"/>
      <c r="BQ29" s="343"/>
      <c r="BR29" s="343"/>
      <c r="BS29" s="344"/>
      <c r="BT29" s="22"/>
      <c r="BU29" s="49"/>
      <c r="BV29" s="28">
        <f>IF(B29="S",25,IF(B29="H",88,IF(B29="R",118,)))</f>
        <v>0</v>
      </c>
      <c r="BW29" s="28">
        <f>D29+BV29</f>
        <v>0</v>
      </c>
      <c r="BX29" s="50" t="e">
        <f>DATE(BW29,H29,1)</f>
        <v>#NUM!</v>
      </c>
      <c r="BY29" s="6"/>
      <c r="BZ29" s="305">
        <f>BN29</f>
        <v>0</v>
      </c>
      <c r="CA29" s="305">
        <f>BJ29</f>
        <v>0</v>
      </c>
      <c r="CB29" s="228" t="str">
        <f>L29</f>
        <v/>
      </c>
      <c r="CC29" s="229" t="str">
        <f>O29</f>
        <v/>
      </c>
      <c r="CD29" s="44">
        <f>BN29</f>
        <v>0</v>
      </c>
      <c r="CE29" s="44">
        <f>BJ29</f>
        <v>0</v>
      </c>
      <c r="CF29" s="44">
        <f t="shared" si="20"/>
        <v>0</v>
      </c>
      <c r="CG29" s="45">
        <f t="shared" si="21"/>
        <v>0</v>
      </c>
      <c r="CH29" s="45">
        <f t="shared" si="22"/>
        <v>0</v>
      </c>
      <c r="CJ29" s="55"/>
      <c r="CK29" s="55"/>
      <c r="CL29" s="55"/>
      <c r="CM29" s="55"/>
      <c r="CN29" s="56"/>
      <c r="CO29" s="56"/>
      <c r="CP29" s="56"/>
    </row>
    <row r="30" spans="1:102" ht="16.5" customHeight="1">
      <c r="A30" s="1"/>
      <c r="B30" s="230" t="s">
        <v>69</v>
      </c>
      <c r="C30" s="231"/>
      <c r="D30" s="231"/>
      <c r="E30" s="231"/>
      <c r="F30" s="231"/>
      <c r="G30" s="231"/>
      <c r="H30" s="231"/>
      <c r="I30" s="231"/>
      <c r="J30" s="231"/>
      <c r="K30" s="232"/>
      <c r="L30" s="298"/>
      <c r="M30" s="299"/>
      <c r="N30" s="299"/>
      <c r="O30" s="311"/>
      <c r="P30" s="311"/>
      <c r="Q30" s="312"/>
      <c r="R30" s="318"/>
      <c r="S30" s="319"/>
      <c r="T30" s="319"/>
      <c r="U30" s="319"/>
      <c r="V30" s="319"/>
      <c r="W30" s="319"/>
      <c r="X30" s="319"/>
      <c r="Y30" s="319"/>
      <c r="Z30" s="319"/>
      <c r="AA30" s="319"/>
      <c r="AB30" s="319"/>
      <c r="AC30" s="319"/>
      <c r="AD30" s="319"/>
      <c r="AE30" s="319"/>
      <c r="AF30" s="319"/>
      <c r="AG30" s="319"/>
      <c r="AH30" s="319"/>
      <c r="AI30" s="319"/>
      <c r="AJ30" s="320"/>
      <c r="AK30" s="324"/>
      <c r="AL30" s="325"/>
      <c r="AM30" s="325"/>
      <c r="AN30" s="325"/>
      <c r="AO30" s="325"/>
      <c r="AP30" s="325"/>
      <c r="AQ30" s="325"/>
      <c r="AR30" s="326"/>
      <c r="AS30" s="233"/>
      <c r="AT30" s="234"/>
      <c r="AU30" s="234"/>
      <c r="AV30" s="234"/>
      <c r="AW30" s="234"/>
      <c r="AX30" s="234"/>
      <c r="AY30" s="235"/>
      <c r="AZ30" s="53"/>
      <c r="BA30" s="54" t="s">
        <v>18</v>
      </c>
      <c r="BB30" s="53"/>
      <c r="BC30" s="54" t="s">
        <v>59</v>
      </c>
      <c r="BD30" s="333"/>
      <c r="BE30" s="334"/>
      <c r="BF30" s="334"/>
      <c r="BG30" s="334"/>
      <c r="BH30" s="334"/>
      <c r="BI30" s="335"/>
      <c r="BJ30" s="345"/>
      <c r="BK30" s="346"/>
      <c r="BL30" s="346"/>
      <c r="BM30" s="351"/>
      <c r="BN30" s="345"/>
      <c r="BO30" s="346"/>
      <c r="BP30" s="346"/>
      <c r="BQ30" s="346"/>
      <c r="BR30" s="346"/>
      <c r="BS30" s="347"/>
      <c r="BT30" s="22"/>
      <c r="BU30" s="49"/>
      <c r="BV30" s="28">
        <f>IF(B31="S",25,IF(B31="H",88,IF(B31="R",118,)))</f>
        <v>0</v>
      </c>
      <c r="BW30" s="28">
        <f>D31+BV30</f>
        <v>0</v>
      </c>
      <c r="BX30" s="50" t="e">
        <f>DATE(BW30,H31,31)</f>
        <v>#NUM!</v>
      </c>
      <c r="BY30" s="6"/>
      <c r="BZ30" s="306"/>
      <c r="CA30" s="306"/>
      <c r="CB30" s="228"/>
      <c r="CC30" s="229"/>
      <c r="CD30" s="44">
        <f>BN29</f>
        <v>0</v>
      </c>
      <c r="CE30" s="44">
        <f>BJ29</f>
        <v>0</v>
      </c>
      <c r="CF30" s="44">
        <f t="shared" si="20"/>
        <v>0</v>
      </c>
      <c r="CG30" s="45">
        <f t="shared" si="21"/>
        <v>0</v>
      </c>
      <c r="CH30" s="45">
        <f t="shared" si="22"/>
        <v>0</v>
      </c>
      <c r="CJ30" s="55"/>
      <c r="CK30" s="55"/>
      <c r="CL30" s="55"/>
      <c r="CM30" s="55"/>
      <c r="CN30" s="56"/>
      <c r="CO30" s="56"/>
      <c r="CP30" s="56"/>
    </row>
    <row r="31" spans="1:102" ht="16.5" customHeight="1">
      <c r="A31" s="1"/>
      <c r="B31" s="236"/>
      <c r="C31" s="237"/>
      <c r="D31" s="237"/>
      <c r="E31" s="237"/>
      <c r="F31" s="238" t="s">
        <v>18</v>
      </c>
      <c r="G31" s="238"/>
      <c r="H31" s="238"/>
      <c r="I31" s="238"/>
      <c r="J31" s="238" t="s">
        <v>20</v>
      </c>
      <c r="K31" s="295"/>
      <c r="L31" s="300"/>
      <c r="M31" s="301"/>
      <c r="N31" s="301"/>
      <c r="O31" s="313"/>
      <c r="P31" s="313"/>
      <c r="Q31" s="314"/>
      <c r="R31" s="336"/>
      <c r="S31" s="337"/>
      <c r="T31" s="337"/>
      <c r="U31" s="337"/>
      <c r="V31" s="337"/>
      <c r="W31" s="337"/>
      <c r="X31" s="337"/>
      <c r="Y31" s="337"/>
      <c r="Z31" s="337"/>
      <c r="AA31" s="337"/>
      <c r="AB31" s="337"/>
      <c r="AC31" s="337"/>
      <c r="AD31" s="337"/>
      <c r="AE31" s="337"/>
      <c r="AF31" s="337"/>
      <c r="AG31" s="337"/>
      <c r="AH31" s="337"/>
      <c r="AI31" s="337"/>
      <c r="AJ31" s="338"/>
      <c r="AK31" s="327"/>
      <c r="AL31" s="328"/>
      <c r="AM31" s="328"/>
      <c r="AN31" s="328"/>
      <c r="AO31" s="328"/>
      <c r="AP31" s="328"/>
      <c r="AQ31" s="328"/>
      <c r="AR31" s="329"/>
      <c r="AS31" s="281"/>
      <c r="AT31" s="282"/>
      <c r="AU31" s="282"/>
      <c r="AV31" s="282"/>
      <c r="AW31" s="282"/>
      <c r="AX31" s="282"/>
      <c r="AY31" s="283"/>
      <c r="AZ31" s="57"/>
      <c r="BA31" s="58" t="s">
        <v>18</v>
      </c>
      <c r="BB31" s="57"/>
      <c r="BC31" s="58" t="s">
        <v>59</v>
      </c>
      <c r="BD31" s="339"/>
      <c r="BE31" s="340"/>
      <c r="BF31" s="340"/>
      <c r="BG31" s="340"/>
      <c r="BH31" s="340"/>
      <c r="BI31" s="341"/>
      <c r="BJ31" s="348"/>
      <c r="BK31" s="340"/>
      <c r="BL31" s="340"/>
      <c r="BM31" s="341"/>
      <c r="BN31" s="348"/>
      <c r="BO31" s="340"/>
      <c r="BP31" s="340"/>
      <c r="BQ31" s="340"/>
      <c r="BR31" s="340"/>
      <c r="BS31" s="349"/>
      <c r="BT31" s="22"/>
      <c r="BU31" s="49"/>
      <c r="BV31" s="25"/>
      <c r="BW31" s="25"/>
      <c r="BY31" s="6"/>
      <c r="BZ31" s="307"/>
      <c r="CA31" s="307"/>
      <c r="CB31" s="228"/>
      <c r="CC31" s="229"/>
      <c r="CD31" s="44">
        <f>BN29</f>
        <v>0</v>
      </c>
      <c r="CE31" s="44">
        <f>BJ29</f>
        <v>0</v>
      </c>
      <c r="CF31" s="44">
        <f t="shared" si="20"/>
        <v>0</v>
      </c>
      <c r="CG31" s="45">
        <f t="shared" si="21"/>
        <v>0</v>
      </c>
      <c r="CH31" s="45">
        <f t="shared" si="22"/>
        <v>0</v>
      </c>
      <c r="CJ31" s="55"/>
      <c r="CK31" s="55"/>
      <c r="CL31" s="55"/>
      <c r="CM31" s="55"/>
      <c r="CN31" s="56"/>
      <c r="CO31" s="56"/>
      <c r="CP31" s="56"/>
    </row>
    <row r="32" spans="1:102" ht="16.5" customHeight="1">
      <c r="A32" s="1"/>
      <c r="B32" s="285"/>
      <c r="C32" s="286"/>
      <c r="D32" s="286"/>
      <c r="E32" s="286"/>
      <c r="F32" s="287" t="s">
        <v>18</v>
      </c>
      <c r="G32" s="287"/>
      <c r="H32" s="287"/>
      <c r="I32" s="287"/>
      <c r="J32" s="287" t="s">
        <v>20</v>
      </c>
      <c r="K32" s="288"/>
      <c r="L32" s="296" t="str">
        <f>IFERROR(DATEDIF(BX32,BX33+1,"Y"),"")</f>
        <v/>
      </c>
      <c r="M32" s="297"/>
      <c r="N32" s="297"/>
      <c r="O32" s="309" t="str">
        <f>IFERROR(DATEDIF(BX32,BX33+1,"YM"),"")</f>
        <v/>
      </c>
      <c r="P32" s="309"/>
      <c r="Q32" s="310"/>
      <c r="R32" s="315"/>
      <c r="S32" s="316"/>
      <c r="T32" s="316"/>
      <c r="U32" s="316"/>
      <c r="V32" s="316"/>
      <c r="W32" s="316"/>
      <c r="X32" s="316"/>
      <c r="Y32" s="316"/>
      <c r="Z32" s="316"/>
      <c r="AA32" s="316"/>
      <c r="AB32" s="316"/>
      <c r="AC32" s="316"/>
      <c r="AD32" s="316"/>
      <c r="AE32" s="316"/>
      <c r="AF32" s="316"/>
      <c r="AG32" s="316"/>
      <c r="AH32" s="316"/>
      <c r="AI32" s="316"/>
      <c r="AJ32" s="317"/>
      <c r="AK32" s="321"/>
      <c r="AL32" s="322"/>
      <c r="AM32" s="322"/>
      <c r="AN32" s="322"/>
      <c r="AO32" s="322"/>
      <c r="AP32" s="322"/>
      <c r="AQ32" s="322"/>
      <c r="AR32" s="323"/>
      <c r="AS32" s="260"/>
      <c r="AT32" s="261"/>
      <c r="AU32" s="261"/>
      <c r="AV32" s="261"/>
      <c r="AW32" s="261"/>
      <c r="AX32" s="261"/>
      <c r="AY32" s="262"/>
      <c r="AZ32" s="47"/>
      <c r="BA32" s="48" t="s">
        <v>18</v>
      </c>
      <c r="BB32" s="47"/>
      <c r="BC32" s="48" t="s">
        <v>59</v>
      </c>
      <c r="BD32" s="330"/>
      <c r="BE32" s="331"/>
      <c r="BF32" s="331"/>
      <c r="BG32" s="331"/>
      <c r="BH32" s="331"/>
      <c r="BI32" s="332"/>
      <c r="BJ32" s="342"/>
      <c r="BK32" s="343"/>
      <c r="BL32" s="343"/>
      <c r="BM32" s="350"/>
      <c r="BN32" s="342"/>
      <c r="BO32" s="343"/>
      <c r="BP32" s="343"/>
      <c r="BQ32" s="343"/>
      <c r="BR32" s="343"/>
      <c r="BS32" s="344"/>
      <c r="BT32" s="22"/>
      <c r="BU32" s="49"/>
      <c r="BV32" s="28">
        <f>IF(B32="S",25,IF(B32="H",88,IF(B32="R",118,)))</f>
        <v>0</v>
      </c>
      <c r="BW32" s="28">
        <f>D32+BV32</f>
        <v>0</v>
      </c>
      <c r="BX32" s="50" t="e">
        <f>DATE(BW32,H32,1)</f>
        <v>#NUM!</v>
      </c>
      <c r="BY32" s="6"/>
      <c r="BZ32" s="305">
        <f>BN32</f>
        <v>0</v>
      </c>
      <c r="CA32" s="305">
        <f>BJ32</f>
        <v>0</v>
      </c>
      <c r="CB32" s="228" t="str">
        <f>L32</f>
        <v/>
      </c>
      <c r="CC32" s="229" t="str">
        <f>O32</f>
        <v/>
      </c>
      <c r="CD32" s="44">
        <f>BN32</f>
        <v>0</v>
      </c>
      <c r="CE32" s="44">
        <f>BJ32</f>
        <v>0</v>
      </c>
      <c r="CF32" s="44">
        <f t="shared" si="20"/>
        <v>0</v>
      </c>
      <c r="CG32" s="45">
        <f t="shared" si="21"/>
        <v>0</v>
      </c>
      <c r="CH32" s="45">
        <f t="shared" si="22"/>
        <v>0</v>
      </c>
      <c r="CJ32" s="55"/>
      <c r="CK32" s="55"/>
      <c r="CL32" s="55"/>
      <c r="CM32" s="55"/>
      <c r="CN32" s="56"/>
      <c r="CO32" s="56"/>
      <c r="CP32" s="56"/>
    </row>
    <row r="33" spans="1:94" ht="16.5" customHeight="1">
      <c r="A33" s="1"/>
      <c r="B33" s="230" t="s">
        <v>69</v>
      </c>
      <c r="C33" s="231"/>
      <c r="D33" s="231"/>
      <c r="E33" s="231"/>
      <c r="F33" s="231"/>
      <c r="G33" s="231"/>
      <c r="H33" s="231"/>
      <c r="I33" s="231"/>
      <c r="J33" s="231"/>
      <c r="K33" s="232"/>
      <c r="L33" s="298"/>
      <c r="M33" s="299"/>
      <c r="N33" s="299"/>
      <c r="O33" s="311"/>
      <c r="P33" s="311"/>
      <c r="Q33" s="312"/>
      <c r="R33" s="318"/>
      <c r="S33" s="319"/>
      <c r="T33" s="319"/>
      <c r="U33" s="319"/>
      <c r="V33" s="319"/>
      <c r="W33" s="319"/>
      <c r="X33" s="319"/>
      <c r="Y33" s="319"/>
      <c r="Z33" s="319"/>
      <c r="AA33" s="319"/>
      <c r="AB33" s="319"/>
      <c r="AC33" s="319"/>
      <c r="AD33" s="319"/>
      <c r="AE33" s="319"/>
      <c r="AF33" s="319"/>
      <c r="AG33" s="319"/>
      <c r="AH33" s="319"/>
      <c r="AI33" s="319"/>
      <c r="AJ33" s="320"/>
      <c r="AK33" s="324"/>
      <c r="AL33" s="325"/>
      <c r="AM33" s="325"/>
      <c r="AN33" s="325"/>
      <c r="AO33" s="325"/>
      <c r="AP33" s="325"/>
      <c r="AQ33" s="325"/>
      <c r="AR33" s="326"/>
      <c r="AS33" s="233"/>
      <c r="AT33" s="234"/>
      <c r="AU33" s="234"/>
      <c r="AV33" s="234"/>
      <c r="AW33" s="234"/>
      <c r="AX33" s="234"/>
      <c r="AY33" s="235"/>
      <c r="AZ33" s="53"/>
      <c r="BA33" s="54" t="s">
        <v>18</v>
      </c>
      <c r="BB33" s="53"/>
      <c r="BC33" s="54" t="s">
        <v>59</v>
      </c>
      <c r="BD33" s="333"/>
      <c r="BE33" s="334"/>
      <c r="BF33" s="334"/>
      <c r="BG33" s="334"/>
      <c r="BH33" s="334"/>
      <c r="BI33" s="335"/>
      <c r="BJ33" s="345"/>
      <c r="BK33" s="346"/>
      <c r="BL33" s="346"/>
      <c r="BM33" s="351"/>
      <c r="BN33" s="345"/>
      <c r="BO33" s="346"/>
      <c r="BP33" s="346"/>
      <c r="BQ33" s="346"/>
      <c r="BR33" s="346"/>
      <c r="BS33" s="347"/>
      <c r="BT33" s="22"/>
      <c r="BU33" s="49"/>
      <c r="BV33" s="28">
        <f>IF(B34="S",25,IF(B34="H",88,IF(B34="R",118,)))</f>
        <v>0</v>
      </c>
      <c r="BW33" s="28">
        <f>D34+BV33</f>
        <v>0</v>
      </c>
      <c r="BX33" s="50" t="e">
        <f>DATE(BW33,H34,31)</f>
        <v>#NUM!</v>
      </c>
      <c r="BY33" s="6"/>
      <c r="BZ33" s="306"/>
      <c r="CA33" s="306"/>
      <c r="CB33" s="228"/>
      <c r="CC33" s="229"/>
      <c r="CD33" s="44">
        <f>BN32</f>
        <v>0</v>
      </c>
      <c r="CE33" s="44">
        <f>BJ32</f>
        <v>0</v>
      </c>
      <c r="CF33" s="44">
        <f t="shared" si="20"/>
        <v>0</v>
      </c>
      <c r="CG33" s="45">
        <f t="shared" si="21"/>
        <v>0</v>
      </c>
      <c r="CH33" s="45">
        <f t="shared" si="22"/>
        <v>0</v>
      </c>
      <c r="CJ33" s="55"/>
      <c r="CK33" s="55"/>
      <c r="CL33" s="55"/>
      <c r="CM33" s="55"/>
      <c r="CN33" s="56"/>
      <c r="CO33" s="56"/>
      <c r="CP33" s="56"/>
    </row>
    <row r="34" spans="1:94" ht="16.5" customHeight="1">
      <c r="A34" s="1"/>
      <c r="B34" s="236"/>
      <c r="C34" s="237"/>
      <c r="D34" s="237"/>
      <c r="E34" s="237"/>
      <c r="F34" s="238" t="s">
        <v>18</v>
      </c>
      <c r="G34" s="238"/>
      <c r="H34" s="238"/>
      <c r="I34" s="238"/>
      <c r="J34" s="238" t="s">
        <v>20</v>
      </c>
      <c r="K34" s="295"/>
      <c r="L34" s="300"/>
      <c r="M34" s="301"/>
      <c r="N34" s="301"/>
      <c r="O34" s="313"/>
      <c r="P34" s="313"/>
      <c r="Q34" s="314"/>
      <c r="R34" s="336"/>
      <c r="S34" s="337"/>
      <c r="T34" s="337"/>
      <c r="U34" s="337"/>
      <c r="V34" s="337"/>
      <c r="W34" s="337"/>
      <c r="X34" s="337"/>
      <c r="Y34" s="337"/>
      <c r="Z34" s="337"/>
      <c r="AA34" s="337"/>
      <c r="AB34" s="337"/>
      <c r="AC34" s="337"/>
      <c r="AD34" s="337"/>
      <c r="AE34" s="337"/>
      <c r="AF34" s="337"/>
      <c r="AG34" s="337"/>
      <c r="AH34" s="337"/>
      <c r="AI34" s="337"/>
      <c r="AJ34" s="338"/>
      <c r="AK34" s="327"/>
      <c r="AL34" s="328"/>
      <c r="AM34" s="328"/>
      <c r="AN34" s="328"/>
      <c r="AO34" s="328"/>
      <c r="AP34" s="328"/>
      <c r="AQ34" s="328"/>
      <c r="AR34" s="329"/>
      <c r="AS34" s="281"/>
      <c r="AT34" s="282"/>
      <c r="AU34" s="282"/>
      <c r="AV34" s="282"/>
      <c r="AW34" s="282"/>
      <c r="AX34" s="282"/>
      <c r="AY34" s="283"/>
      <c r="AZ34" s="57"/>
      <c r="BA34" s="58" t="s">
        <v>18</v>
      </c>
      <c r="BB34" s="57"/>
      <c r="BC34" s="58" t="s">
        <v>59</v>
      </c>
      <c r="BD34" s="339"/>
      <c r="BE34" s="340"/>
      <c r="BF34" s="340"/>
      <c r="BG34" s="340"/>
      <c r="BH34" s="340"/>
      <c r="BI34" s="341"/>
      <c r="BJ34" s="348"/>
      <c r="BK34" s="340"/>
      <c r="BL34" s="340"/>
      <c r="BM34" s="341"/>
      <c r="BN34" s="348"/>
      <c r="BO34" s="340"/>
      <c r="BP34" s="340"/>
      <c r="BQ34" s="340"/>
      <c r="BR34" s="340"/>
      <c r="BS34" s="349"/>
      <c r="BT34" s="22"/>
      <c r="BU34" s="49"/>
      <c r="BV34" s="25"/>
      <c r="BW34" s="25"/>
      <c r="BY34" s="6"/>
      <c r="BZ34" s="307"/>
      <c r="CA34" s="307"/>
      <c r="CB34" s="228"/>
      <c r="CC34" s="229"/>
      <c r="CD34" s="44">
        <f>BN32</f>
        <v>0</v>
      </c>
      <c r="CE34" s="44">
        <f>BJ32</f>
        <v>0</v>
      </c>
      <c r="CF34" s="44">
        <f t="shared" si="20"/>
        <v>0</v>
      </c>
      <c r="CG34" s="45">
        <f t="shared" si="21"/>
        <v>0</v>
      </c>
      <c r="CH34" s="45">
        <f t="shared" si="22"/>
        <v>0</v>
      </c>
    </row>
    <row r="35" spans="1:94" ht="16.5" customHeight="1">
      <c r="A35" s="1"/>
      <c r="B35" s="285"/>
      <c r="C35" s="286"/>
      <c r="D35" s="286"/>
      <c r="E35" s="286"/>
      <c r="F35" s="287" t="s">
        <v>18</v>
      </c>
      <c r="G35" s="287"/>
      <c r="H35" s="287"/>
      <c r="I35" s="287"/>
      <c r="J35" s="287" t="s">
        <v>20</v>
      </c>
      <c r="K35" s="288"/>
      <c r="L35" s="296" t="str">
        <f>IFERROR(DATEDIF(BX35,BX36+1,"Y"),"")</f>
        <v/>
      </c>
      <c r="M35" s="297"/>
      <c r="N35" s="297"/>
      <c r="O35" s="309" t="str">
        <f>IFERROR(DATEDIF(BX35,BX36+1,"YM"),"")</f>
        <v/>
      </c>
      <c r="P35" s="309"/>
      <c r="Q35" s="310"/>
      <c r="R35" s="315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6"/>
      <c r="AD35" s="316"/>
      <c r="AE35" s="316"/>
      <c r="AF35" s="316"/>
      <c r="AG35" s="316"/>
      <c r="AH35" s="316"/>
      <c r="AI35" s="316"/>
      <c r="AJ35" s="317"/>
      <c r="AK35" s="321"/>
      <c r="AL35" s="322"/>
      <c r="AM35" s="322"/>
      <c r="AN35" s="322"/>
      <c r="AO35" s="322"/>
      <c r="AP35" s="322"/>
      <c r="AQ35" s="322"/>
      <c r="AR35" s="323"/>
      <c r="AS35" s="260"/>
      <c r="AT35" s="261"/>
      <c r="AU35" s="261"/>
      <c r="AV35" s="261"/>
      <c r="AW35" s="261"/>
      <c r="AX35" s="261"/>
      <c r="AY35" s="262"/>
      <c r="AZ35" s="47"/>
      <c r="BA35" s="48" t="s">
        <v>18</v>
      </c>
      <c r="BB35" s="47"/>
      <c r="BC35" s="48" t="s">
        <v>59</v>
      </c>
      <c r="BD35" s="330"/>
      <c r="BE35" s="331"/>
      <c r="BF35" s="331"/>
      <c r="BG35" s="331"/>
      <c r="BH35" s="331"/>
      <c r="BI35" s="332"/>
      <c r="BJ35" s="342"/>
      <c r="BK35" s="343"/>
      <c r="BL35" s="343"/>
      <c r="BM35" s="350"/>
      <c r="BN35" s="342"/>
      <c r="BO35" s="343"/>
      <c r="BP35" s="343"/>
      <c r="BQ35" s="343"/>
      <c r="BR35" s="343"/>
      <c r="BS35" s="344"/>
      <c r="BT35" s="22"/>
      <c r="BU35" s="49"/>
      <c r="BV35" s="28">
        <f>IF(B35="S",25,IF(B35="H",88,IF(B35="R",118,)))</f>
        <v>0</v>
      </c>
      <c r="BW35" s="28">
        <f>D35+BV35</f>
        <v>0</v>
      </c>
      <c r="BX35" s="50" t="e">
        <f>DATE(BW35,H35,1)</f>
        <v>#NUM!</v>
      </c>
      <c r="BY35" s="6"/>
      <c r="BZ35" s="305">
        <f>BN35</f>
        <v>0</v>
      </c>
      <c r="CA35" s="305">
        <f>BJ35</f>
        <v>0</v>
      </c>
      <c r="CB35" s="228" t="str">
        <f>L35</f>
        <v/>
      </c>
      <c r="CC35" s="229" t="str">
        <f>O35</f>
        <v/>
      </c>
      <c r="CD35" s="44">
        <f>BN35</f>
        <v>0</v>
      </c>
      <c r="CE35" s="44">
        <f>BJ35</f>
        <v>0</v>
      </c>
      <c r="CF35" s="44">
        <f t="shared" si="20"/>
        <v>0</v>
      </c>
      <c r="CG35" s="45">
        <f t="shared" si="21"/>
        <v>0</v>
      </c>
      <c r="CH35" s="45">
        <f t="shared" si="22"/>
        <v>0</v>
      </c>
    </row>
    <row r="36" spans="1:94" ht="16.5" customHeight="1">
      <c r="A36" s="1"/>
      <c r="B36" s="230" t="s">
        <v>69</v>
      </c>
      <c r="C36" s="231"/>
      <c r="D36" s="231"/>
      <c r="E36" s="231"/>
      <c r="F36" s="231"/>
      <c r="G36" s="231"/>
      <c r="H36" s="231"/>
      <c r="I36" s="231"/>
      <c r="J36" s="231"/>
      <c r="K36" s="232"/>
      <c r="L36" s="298"/>
      <c r="M36" s="299"/>
      <c r="N36" s="299"/>
      <c r="O36" s="311"/>
      <c r="P36" s="311"/>
      <c r="Q36" s="312"/>
      <c r="R36" s="318"/>
      <c r="S36" s="319"/>
      <c r="T36" s="319"/>
      <c r="U36" s="319"/>
      <c r="V36" s="319"/>
      <c r="W36" s="319"/>
      <c r="X36" s="319"/>
      <c r="Y36" s="319"/>
      <c r="Z36" s="319"/>
      <c r="AA36" s="319"/>
      <c r="AB36" s="319"/>
      <c r="AC36" s="319"/>
      <c r="AD36" s="319"/>
      <c r="AE36" s="319"/>
      <c r="AF36" s="319"/>
      <c r="AG36" s="319"/>
      <c r="AH36" s="319"/>
      <c r="AI36" s="319"/>
      <c r="AJ36" s="320"/>
      <c r="AK36" s="324"/>
      <c r="AL36" s="325"/>
      <c r="AM36" s="325"/>
      <c r="AN36" s="325"/>
      <c r="AO36" s="325"/>
      <c r="AP36" s="325"/>
      <c r="AQ36" s="325"/>
      <c r="AR36" s="326"/>
      <c r="AS36" s="233"/>
      <c r="AT36" s="234"/>
      <c r="AU36" s="234"/>
      <c r="AV36" s="234"/>
      <c r="AW36" s="234"/>
      <c r="AX36" s="234"/>
      <c r="AY36" s="235"/>
      <c r="AZ36" s="53"/>
      <c r="BA36" s="54" t="s">
        <v>18</v>
      </c>
      <c r="BB36" s="53"/>
      <c r="BC36" s="54" t="s">
        <v>59</v>
      </c>
      <c r="BD36" s="333"/>
      <c r="BE36" s="334"/>
      <c r="BF36" s="334"/>
      <c r="BG36" s="334"/>
      <c r="BH36" s="334"/>
      <c r="BI36" s="335"/>
      <c r="BJ36" s="345"/>
      <c r="BK36" s="346"/>
      <c r="BL36" s="346"/>
      <c r="BM36" s="351"/>
      <c r="BN36" s="345"/>
      <c r="BO36" s="346"/>
      <c r="BP36" s="346"/>
      <c r="BQ36" s="346"/>
      <c r="BR36" s="346"/>
      <c r="BS36" s="347"/>
      <c r="BT36" s="22"/>
      <c r="BU36" s="49"/>
      <c r="BV36" s="28">
        <f>IF(B37="S",25,IF(B37="H",88,IF(B37="R",118,)))</f>
        <v>0</v>
      </c>
      <c r="BW36" s="28">
        <f>D37+BV36</f>
        <v>0</v>
      </c>
      <c r="BX36" s="50" t="e">
        <f>DATE(BW36,H37,31)</f>
        <v>#NUM!</v>
      </c>
      <c r="BY36" s="6"/>
      <c r="BZ36" s="306"/>
      <c r="CA36" s="306"/>
      <c r="CB36" s="228"/>
      <c r="CC36" s="229"/>
      <c r="CD36" s="44">
        <f>BN35</f>
        <v>0</v>
      </c>
      <c r="CE36" s="44">
        <f>BJ35</f>
        <v>0</v>
      </c>
      <c r="CF36" s="44">
        <f t="shared" si="20"/>
        <v>0</v>
      </c>
      <c r="CG36" s="45">
        <f t="shared" si="21"/>
        <v>0</v>
      </c>
      <c r="CH36" s="45">
        <f t="shared" si="22"/>
        <v>0</v>
      </c>
    </row>
    <row r="37" spans="1:94" ht="16.5" customHeight="1">
      <c r="A37" s="1"/>
      <c r="B37" s="236"/>
      <c r="C37" s="237"/>
      <c r="D37" s="237"/>
      <c r="E37" s="237"/>
      <c r="F37" s="238" t="s">
        <v>18</v>
      </c>
      <c r="G37" s="238"/>
      <c r="H37" s="238"/>
      <c r="I37" s="238"/>
      <c r="J37" s="238" t="s">
        <v>20</v>
      </c>
      <c r="K37" s="295"/>
      <c r="L37" s="300"/>
      <c r="M37" s="301"/>
      <c r="N37" s="301"/>
      <c r="O37" s="313"/>
      <c r="P37" s="313"/>
      <c r="Q37" s="314"/>
      <c r="R37" s="336"/>
      <c r="S37" s="337"/>
      <c r="T37" s="337"/>
      <c r="U37" s="337"/>
      <c r="V37" s="337"/>
      <c r="W37" s="337"/>
      <c r="X37" s="337"/>
      <c r="Y37" s="337"/>
      <c r="Z37" s="337"/>
      <c r="AA37" s="337"/>
      <c r="AB37" s="337"/>
      <c r="AC37" s="337"/>
      <c r="AD37" s="337"/>
      <c r="AE37" s="337"/>
      <c r="AF37" s="337"/>
      <c r="AG37" s="337"/>
      <c r="AH37" s="337"/>
      <c r="AI37" s="337"/>
      <c r="AJ37" s="338"/>
      <c r="AK37" s="327"/>
      <c r="AL37" s="328"/>
      <c r="AM37" s="328"/>
      <c r="AN37" s="328"/>
      <c r="AO37" s="328"/>
      <c r="AP37" s="328"/>
      <c r="AQ37" s="328"/>
      <c r="AR37" s="329"/>
      <c r="AS37" s="281"/>
      <c r="AT37" s="282"/>
      <c r="AU37" s="282"/>
      <c r="AV37" s="282"/>
      <c r="AW37" s="282"/>
      <c r="AX37" s="282"/>
      <c r="AY37" s="283"/>
      <c r="AZ37" s="57"/>
      <c r="BA37" s="58" t="s">
        <v>18</v>
      </c>
      <c r="BB37" s="57"/>
      <c r="BC37" s="58" t="s">
        <v>59</v>
      </c>
      <c r="BD37" s="339"/>
      <c r="BE37" s="340"/>
      <c r="BF37" s="340"/>
      <c r="BG37" s="340"/>
      <c r="BH37" s="340"/>
      <c r="BI37" s="341"/>
      <c r="BJ37" s="348"/>
      <c r="BK37" s="340"/>
      <c r="BL37" s="340"/>
      <c r="BM37" s="341"/>
      <c r="BN37" s="348"/>
      <c r="BO37" s="340"/>
      <c r="BP37" s="340"/>
      <c r="BQ37" s="340"/>
      <c r="BR37" s="340"/>
      <c r="BS37" s="349"/>
      <c r="BT37" s="22"/>
      <c r="BU37" s="49"/>
      <c r="BV37" s="25"/>
      <c r="BW37" s="25"/>
      <c r="BY37" s="6"/>
      <c r="BZ37" s="307"/>
      <c r="CA37" s="307"/>
      <c r="CB37" s="228"/>
      <c r="CC37" s="229"/>
      <c r="CD37" s="44">
        <f>BN35</f>
        <v>0</v>
      </c>
      <c r="CE37" s="44">
        <f>BJ35</f>
        <v>0</v>
      </c>
      <c r="CF37" s="44">
        <f t="shared" si="20"/>
        <v>0</v>
      </c>
      <c r="CG37" s="45">
        <f t="shared" si="21"/>
        <v>0</v>
      </c>
      <c r="CH37" s="45">
        <f t="shared" si="22"/>
        <v>0</v>
      </c>
    </row>
    <row r="38" spans="1:94" ht="16.5" customHeight="1">
      <c r="A38" s="1"/>
      <c r="B38" s="285"/>
      <c r="C38" s="286"/>
      <c r="D38" s="286"/>
      <c r="E38" s="286"/>
      <c r="F38" s="287" t="s">
        <v>18</v>
      </c>
      <c r="G38" s="287"/>
      <c r="H38" s="287"/>
      <c r="I38" s="287"/>
      <c r="J38" s="287" t="s">
        <v>20</v>
      </c>
      <c r="K38" s="288"/>
      <c r="L38" s="296" t="str">
        <f>IFERROR(DATEDIF(BX38,BX39+1,"Y"),"")</f>
        <v/>
      </c>
      <c r="M38" s="297"/>
      <c r="N38" s="297"/>
      <c r="O38" s="309" t="str">
        <f>IFERROR(DATEDIF(BX38,BX39+1,"YM"),"")</f>
        <v/>
      </c>
      <c r="P38" s="309"/>
      <c r="Q38" s="310"/>
      <c r="R38" s="315"/>
      <c r="S38" s="316"/>
      <c r="T38" s="316"/>
      <c r="U38" s="316"/>
      <c r="V38" s="316"/>
      <c r="W38" s="316"/>
      <c r="X38" s="316"/>
      <c r="Y38" s="316"/>
      <c r="Z38" s="316"/>
      <c r="AA38" s="316"/>
      <c r="AB38" s="316"/>
      <c r="AC38" s="316"/>
      <c r="AD38" s="316"/>
      <c r="AE38" s="316"/>
      <c r="AF38" s="316"/>
      <c r="AG38" s="316"/>
      <c r="AH38" s="316"/>
      <c r="AI38" s="316"/>
      <c r="AJ38" s="317"/>
      <c r="AK38" s="321"/>
      <c r="AL38" s="322"/>
      <c r="AM38" s="322"/>
      <c r="AN38" s="322"/>
      <c r="AO38" s="322"/>
      <c r="AP38" s="322"/>
      <c r="AQ38" s="322"/>
      <c r="AR38" s="323"/>
      <c r="AS38" s="260"/>
      <c r="AT38" s="261"/>
      <c r="AU38" s="261"/>
      <c r="AV38" s="261"/>
      <c r="AW38" s="261"/>
      <c r="AX38" s="261"/>
      <c r="AY38" s="262"/>
      <c r="AZ38" s="47"/>
      <c r="BA38" s="48" t="s">
        <v>18</v>
      </c>
      <c r="BB38" s="47"/>
      <c r="BC38" s="48" t="s">
        <v>59</v>
      </c>
      <c r="BD38" s="330"/>
      <c r="BE38" s="331"/>
      <c r="BF38" s="331"/>
      <c r="BG38" s="331"/>
      <c r="BH38" s="331"/>
      <c r="BI38" s="332"/>
      <c r="BJ38" s="342"/>
      <c r="BK38" s="343"/>
      <c r="BL38" s="343"/>
      <c r="BM38" s="350"/>
      <c r="BN38" s="342"/>
      <c r="BO38" s="343"/>
      <c r="BP38" s="343"/>
      <c r="BQ38" s="343"/>
      <c r="BR38" s="343"/>
      <c r="BS38" s="344"/>
      <c r="BT38" s="22"/>
      <c r="BU38" s="49"/>
      <c r="BV38" s="28">
        <f>IF(B38="S",25,IF(B38="H",88,IF(B38="R",118,)))</f>
        <v>0</v>
      </c>
      <c r="BW38" s="28">
        <f>D38+BV38</f>
        <v>0</v>
      </c>
      <c r="BX38" s="50" t="e">
        <f>DATE(BW38,H38,1)</f>
        <v>#NUM!</v>
      </c>
      <c r="BY38" s="6"/>
      <c r="BZ38" s="305">
        <f>BN38</f>
        <v>0</v>
      </c>
      <c r="CA38" s="305">
        <f>BJ38</f>
        <v>0</v>
      </c>
      <c r="CB38" s="228" t="str">
        <f>L38</f>
        <v/>
      </c>
      <c r="CC38" s="229" t="str">
        <f>O38</f>
        <v/>
      </c>
      <c r="CD38" s="44">
        <f>BN38</f>
        <v>0</v>
      </c>
      <c r="CE38" s="44">
        <f>BJ38</f>
        <v>0</v>
      </c>
      <c r="CF38" s="44">
        <f t="shared" si="20"/>
        <v>0</v>
      </c>
      <c r="CG38" s="45">
        <f t="shared" si="21"/>
        <v>0</v>
      </c>
      <c r="CH38" s="45">
        <f t="shared" si="22"/>
        <v>0</v>
      </c>
    </row>
    <row r="39" spans="1:94" ht="16.5" customHeight="1">
      <c r="A39" s="1"/>
      <c r="B39" s="230" t="s">
        <v>69</v>
      </c>
      <c r="C39" s="231"/>
      <c r="D39" s="231"/>
      <c r="E39" s="231"/>
      <c r="F39" s="231"/>
      <c r="G39" s="231"/>
      <c r="H39" s="231"/>
      <c r="I39" s="231"/>
      <c r="J39" s="231"/>
      <c r="K39" s="232"/>
      <c r="L39" s="298"/>
      <c r="M39" s="299"/>
      <c r="N39" s="299"/>
      <c r="O39" s="311"/>
      <c r="P39" s="311"/>
      <c r="Q39" s="312"/>
      <c r="R39" s="318"/>
      <c r="S39" s="319"/>
      <c r="T39" s="319"/>
      <c r="U39" s="319"/>
      <c r="V39" s="319"/>
      <c r="W39" s="319"/>
      <c r="X39" s="319"/>
      <c r="Y39" s="319"/>
      <c r="Z39" s="319"/>
      <c r="AA39" s="319"/>
      <c r="AB39" s="319"/>
      <c r="AC39" s="319"/>
      <c r="AD39" s="319"/>
      <c r="AE39" s="319"/>
      <c r="AF39" s="319"/>
      <c r="AG39" s="319"/>
      <c r="AH39" s="319"/>
      <c r="AI39" s="319"/>
      <c r="AJ39" s="320"/>
      <c r="AK39" s="324"/>
      <c r="AL39" s="325"/>
      <c r="AM39" s="325"/>
      <c r="AN39" s="325"/>
      <c r="AO39" s="325"/>
      <c r="AP39" s="325"/>
      <c r="AQ39" s="325"/>
      <c r="AR39" s="326"/>
      <c r="AS39" s="233"/>
      <c r="AT39" s="234"/>
      <c r="AU39" s="234"/>
      <c r="AV39" s="234"/>
      <c r="AW39" s="234"/>
      <c r="AX39" s="234"/>
      <c r="AY39" s="235"/>
      <c r="AZ39" s="53"/>
      <c r="BA39" s="54" t="s">
        <v>18</v>
      </c>
      <c r="BB39" s="53"/>
      <c r="BC39" s="54" t="s">
        <v>59</v>
      </c>
      <c r="BD39" s="333"/>
      <c r="BE39" s="334"/>
      <c r="BF39" s="334"/>
      <c r="BG39" s="334"/>
      <c r="BH39" s="334"/>
      <c r="BI39" s="335"/>
      <c r="BJ39" s="345"/>
      <c r="BK39" s="346"/>
      <c r="BL39" s="346"/>
      <c r="BM39" s="351"/>
      <c r="BN39" s="345"/>
      <c r="BO39" s="346"/>
      <c r="BP39" s="346"/>
      <c r="BQ39" s="346"/>
      <c r="BR39" s="346"/>
      <c r="BS39" s="347"/>
      <c r="BT39" s="22"/>
      <c r="BU39" s="49"/>
      <c r="BV39" s="28">
        <f>IF(B40="S",25,IF(B40="H",88,IF(B40="R",118,)))</f>
        <v>0</v>
      </c>
      <c r="BW39" s="28">
        <f>D40+BV39</f>
        <v>0</v>
      </c>
      <c r="BX39" s="50" t="e">
        <f>DATE(BW39,H40,31)</f>
        <v>#NUM!</v>
      </c>
      <c r="BY39" s="6"/>
      <c r="BZ39" s="306"/>
      <c r="CA39" s="306"/>
      <c r="CB39" s="228"/>
      <c r="CC39" s="229"/>
      <c r="CD39" s="44">
        <f>BN38</f>
        <v>0</v>
      </c>
      <c r="CE39" s="44">
        <f>BJ38</f>
        <v>0</v>
      </c>
      <c r="CF39" s="44">
        <f t="shared" si="20"/>
        <v>0</v>
      </c>
      <c r="CG39" s="45">
        <f t="shared" si="21"/>
        <v>0</v>
      </c>
      <c r="CH39" s="45">
        <f t="shared" si="22"/>
        <v>0</v>
      </c>
    </row>
    <row r="40" spans="1:94" ht="16.5" customHeight="1">
      <c r="A40" s="1"/>
      <c r="B40" s="236"/>
      <c r="C40" s="237"/>
      <c r="D40" s="237"/>
      <c r="E40" s="237"/>
      <c r="F40" s="238" t="s">
        <v>18</v>
      </c>
      <c r="G40" s="238"/>
      <c r="H40" s="238"/>
      <c r="I40" s="238"/>
      <c r="J40" s="238" t="s">
        <v>20</v>
      </c>
      <c r="K40" s="295"/>
      <c r="L40" s="300"/>
      <c r="M40" s="301"/>
      <c r="N40" s="301"/>
      <c r="O40" s="313"/>
      <c r="P40" s="313"/>
      <c r="Q40" s="314"/>
      <c r="R40" s="336"/>
      <c r="S40" s="337"/>
      <c r="T40" s="337"/>
      <c r="U40" s="337"/>
      <c r="V40" s="337"/>
      <c r="W40" s="337"/>
      <c r="X40" s="337"/>
      <c r="Y40" s="337"/>
      <c r="Z40" s="337"/>
      <c r="AA40" s="337"/>
      <c r="AB40" s="337"/>
      <c r="AC40" s="337"/>
      <c r="AD40" s="337"/>
      <c r="AE40" s="337"/>
      <c r="AF40" s="337"/>
      <c r="AG40" s="337"/>
      <c r="AH40" s="337"/>
      <c r="AI40" s="337"/>
      <c r="AJ40" s="338"/>
      <c r="AK40" s="327"/>
      <c r="AL40" s="328"/>
      <c r="AM40" s="328"/>
      <c r="AN40" s="328"/>
      <c r="AO40" s="328"/>
      <c r="AP40" s="328"/>
      <c r="AQ40" s="328"/>
      <c r="AR40" s="329"/>
      <c r="AS40" s="281"/>
      <c r="AT40" s="282"/>
      <c r="AU40" s="282"/>
      <c r="AV40" s="282"/>
      <c r="AW40" s="282"/>
      <c r="AX40" s="282"/>
      <c r="AY40" s="283"/>
      <c r="AZ40" s="57"/>
      <c r="BA40" s="58" t="s">
        <v>18</v>
      </c>
      <c r="BB40" s="57"/>
      <c r="BC40" s="58" t="s">
        <v>59</v>
      </c>
      <c r="BD40" s="339"/>
      <c r="BE40" s="340"/>
      <c r="BF40" s="340"/>
      <c r="BG40" s="340"/>
      <c r="BH40" s="340"/>
      <c r="BI40" s="341"/>
      <c r="BJ40" s="348"/>
      <c r="BK40" s="340"/>
      <c r="BL40" s="340"/>
      <c r="BM40" s="341"/>
      <c r="BN40" s="348"/>
      <c r="BO40" s="340"/>
      <c r="BP40" s="340"/>
      <c r="BQ40" s="340"/>
      <c r="BR40" s="340"/>
      <c r="BS40" s="349"/>
      <c r="BT40" s="22"/>
      <c r="BU40" s="49"/>
      <c r="BV40" s="25"/>
      <c r="BW40" s="25"/>
      <c r="BY40" s="6"/>
      <c r="BZ40" s="307"/>
      <c r="CA40" s="307"/>
      <c r="CB40" s="228"/>
      <c r="CC40" s="229"/>
      <c r="CD40" s="44">
        <f>BN38</f>
        <v>0</v>
      </c>
      <c r="CE40" s="44">
        <f>BJ38</f>
        <v>0</v>
      </c>
      <c r="CF40" s="44">
        <f t="shared" si="20"/>
        <v>0</v>
      </c>
      <c r="CG40" s="45">
        <f t="shared" si="21"/>
        <v>0</v>
      </c>
      <c r="CH40" s="45">
        <f t="shared" si="22"/>
        <v>0</v>
      </c>
    </row>
    <row r="41" spans="1:94" ht="16.5" customHeight="1">
      <c r="A41" s="1"/>
      <c r="B41" s="285"/>
      <c r="C41" s="286"/>
      <c r="D41" s="286"/>
      <c r="E41" s="286"/>
      <c r="F41" s="287" t="s">
        <v>18</v>
      </c>
      <c r="G41" s="287"/>
      <c r="H41" s="287"/>
      <c r="I41" s="287"/>
      <c r="J41" s="287" t="s">
        <v>20</v>
      </c>
      <c r="K41" s="288"/>
      <c r="L41" s="296" t="str">
        <f>IFERROR(DATEDIF(BX41,BX42+1,"Y"),"")</f>
        <v/>
      </c>
      <c r="M41" s="297"/>
      <c r="N41" s="297"/>
      <c r="O41" s="309" t="str">
        <f>IFERROR(DATEDIF(BX41,BX42+1,"YM"),"")</f>
        <v/>
      </c>
      <c r="P41" s="309"/>
      <c r="Q41" s="310"/>
      <c r="R41" s="315"/>
      <c r="S41" s="316"/>
      <c r="T41" s="316"/>
      <c r="U41" s="316"/>
      <c r="V41" s="316"/>
      <c r="W41" s="316"/>
      <c r="X41" s="316"/>
      <c r="Y41" s="316"/>
      <c r="Z41" s="316"/>
      <c r="AA41" s="316"/>
      <c r="AB41" s="316"/>
      <c r="AC41" s="316"/>
      <c r="AD41" s="316"/>
      <c r="AE41" s="316"/>
      <c r="AF41" s="316"/>
      <c r="AG41" s="316"/>
      <c r="AH41" s="316"/>
      <c r="AI41" s="316"/>
      <c r="AJ41" s="317"/>
      <c r="AK41" s="321"/>
      <c r="AL41" s="322"/>
      <c r="AM41" s="322"/>
      <c r="AN41" s="322"/>
      <c r="AO41" s="322"/>
      <c r="AP41" s="322"/>
      <c r="AQ41" s="322"/>
      <c r="AR41" s="323"/>
      <c r="AS41" s="260"/>
      <c r="AT41" s="261"/>
      <c r="AU41" s="261"/>
      <c r="AV41" s="261"/>
      <c r="AW41" s="261"/>
      <c r="AX41" s="261"/>
      <c r="AY41" s="262"/>
      <c r="AZ41" s="47"/>
      <c r="BA41" s="48" t="s">
        <v>18</v>
      </c>
      <c r="BB41" s="47"/>
      <c r="BC41" s="48" t="s">
        <v>59</v>
      </c>
      <c r="BD41" s="330"/>
      <c r="BE41" s="331"/>
      <c r="BF41" s="331"/>
      <c r="BG41" s="331"/>
      <c r="BH41" s="331"/>
      <c r="BI41" s="332"/>
      <c r="BJ41" s="342"/>
      <c r="BK41" s="343"/>
      <c r="BL41" s="343"/>
      <c r="BM41" s="350"/>
      <c r="BN41" s="342"/>
      <c r="BO41" s="343"/>
      <c r="BP41" s="343"/>
      <c r="BQ41" s="343"/>
      <c r="BR41" s="343"/>
      <c r="BS41" s="344"/>
      <c r="BT41" s="22"/>
      <c r="BU41" s="49"/>
      <c r="BV41" s="28">
        <f>IF(B41="S",25,IF(B41="H",88,IF(B41="R",118,)))</f>
        <v>0</v>
      </c>
      <c r="BW41" s="28">
        <f>D41+BV41</f>
        <v>0</v>
      </c>
      <c r="BX41" s="50" t="e">
        <f>DATE(BW41,H41,1)</f>
        <v>#NUM!</v>
      </c>
      <c r="BY41" s="6"/>
      <c r="BZ41" s="305">
        <f>BN41</f>
        <v>0</v>
      </c>
      <c r="CA41" s="305">
        <f>BJ41</f>
        <v>0</v>
      </c>
      <c r="CB41" s="228" t="str">
        <f>L41</f>
        <v/>
      </c>
      <c r="CC41" s="229" t="str">
        <f>O41</f>
        <v/>
      </c>
      <c r="CD41" s="44">
        <f>BN41</f>
        <v>0</v>
      </c>
      <c r="CE41" s="44">
        <f>BJ41</f>
        <v>0</v>
      </c>
      <c r="CF41" s="44">
        <f t="shared" si="20"/>
        <v>0</v>
      </c>
      <c r="CG41" s="45">
        <f t="shared" si="21"/>
        <v>0</v>
      </c>
      <c r="CH41" s="45">
        <f t="shared" si="22"/>
        <v>0</v>
      </c>
    </row>
    <row r="42" spans="1:94" ht="16.5" customHeight="1">
      <c r="A42" s="1"/>
      <c r="B42" s="230" t="s">
        <v>69</v>
      </c>
      <c r="C42" s="231"/>
      <c r="D42" s="231"/>
      <c r="E42" s="231"/>
      <c r="F42" s="231"/>
      <c r="G42" s="231"/>
      <c r="H42" s="231"/>
      <c r="I42" s="231"/>
      <c r="J42" s="231"/>
      <c r="K42" s="232"/>
      <c r="L42" s="298"/>
      <c r="M42" s="299"/>
      <c r="N42" s="299"/>
      <c r="O42" s="311"/>
      <c r="P42" s="311"/>
      <c r="Q42" s="312"/>
      <c r="R42" s="318"/>
      <c r="S42" s="319"/>
      <c r="T42" s="319"/>
      <c r="U42" s="319"/>
      <c r="V42" s="319"/>
      <c r="W42" s="319"/>
      <c r="X42" s="319"/>
      <c r="Y42" s="319"/>
      <c r="Z42" s="319"/>
      <c r="AA42" s="319"/>
      <c r="AB42" s="319"/>
      <c r="AC42" s="319"/>
      <c r="AD42" s="319"/>
      <c r="AE42" s="319"/>
      <c r="AF42" s="319"/>
      <c r="AG42" s="319"/>
      <c r="AH42" s="319"/>
      <c r="AI42" s="319"/>
      <c r="AJ42" s="320"/>
      <c r="AK42" s="324"/>
      <c r="AL42" s="325"/>
      <c r="AM42" s="325"/>
      <c r="AN42" s="325"/>
      <c r="AO42" s="325"/>
      <c r="AP42" s="325"/>
      <c r="AQ42" s="325"/>
      <c r="AR42" s="326"/>
      <c r="AS42" s="233"/>
      <c r="AT42" s="234"/>
      <c r="AU42" s="234"/>
      <c r="AV42" s="234"/>
      <c r="AW42" s="234"/>
      <c r="AX42" s="234"/>
      <c r="AY42" s="235"/>
      <c r="AZ42" s="53"/>
      <c r="BA42" s="54" t="s">
        <v>18</v>
      </c>
      <c r="BB42" s="53"/>
      <c r="BC42" s="54" t="s">
        <v>59</v>
      </c>
      <c r="BD42" s="333"/>
      <c r="BE42" s="334"/>
      <c r="BF42" s="334"/>
      <c r="BG42" s="334"/>
      <c r="BH42" s="334"/>
      <c r="BI42" s="335"/>
      <c r="BJ42" s="345"/>
      <c r="BK42" s="346"/>
      <c r="BL42" s="346"/>
      <c r="BM42" s="351"/>
      <c r="BN42" s="345"/>
      <c r="BO42" s="346"/>
      <c r="BP42" s="346"/>
      <c r="BQ42" s="346"/>
      <c r="BR42" s="346"/>
      <c r="BS42" s="347"/>
      <c r="BT42" s="22"/>
      <c r="BU42" s="49"/>
      <c r="BV42" s="28">
        <f>IF(B43="S",25,IF(B43="H",88,IF(B43="R",118,)))</f>
        <v>0</v>
      </c>
      <c r="BW42" s="28">
        <f>D43+BV42</f>
        <v>0</v>
      </c>
      <c r="BX42" s="50" t="e">
        <f>DATE(BW42,H43,31)</f>
        <v>#NUM!</v>
      </c>
      <c r="BY42" s="6"/>
      <c r="BZ42" s="306"/>
      <c r="CA42" s="306"/>
      <c r="CB42" s="228"/>
      <c r="CC42" s="229"/>
      <c r="CD42" s="44">
        <f>BN41</f>
        <v>0</v>
      </c>
      <c r="CE42" s="44">
        <f>BJ41</f>
        <v>0</v>
      </c>
      <c r="CF42" s="44">
        <f t="shared" si="20"/>
        <v>0</v>
      </c>
      <c r="CG42" s="45">
        <f t="shared" si="21"/>
        <v>0</v>
      </c>
      <c r="CH42" s="45">
        <f t="shared" si="22"/>
        <v>0</v>
      </c>
    </row>
    <row r="43" spans="1:94" ht="16.5" customHeight="1">
      <c r="A43" s="1"/>
      <c r="B43" s="236"/>
      <c r="C43" s="237"/>
      <c r="D43" s="237"/>
      <c r="E43" s="237"/>
      <c r="F43" s="238" t="s">
        <v>18</v>
      </c>
      <c r="G43" s="238"/>
      <c r="H43" s="238"/>
      <c r="I43" s="238"/>
      <c r="J43" s="238" t="s">
        <v>20</v>
      </c>
      <c r="K43" s="295"/>
      <c r="L43" s="300"/>
      <c r="M43" s="301"/>
      <c r="N43" s="301"/>
      <c r="O43" s="313"/>
      <c r="P43" s="313"/>
      <c r="Q43" s="314"/>
      <c r="R43" s="336"/>
      <c r="S43" s="337"/>
      <c r="T43" s="337"/>
      <c r="U43" s="337"/>
      <c r="V43" s="337"/>
      <c r="W43" s="337"/>
      <c r="X43" s="337"/>
      <c r="Y43" s="337"/>
      <c r="Z43" s="337"/>
      <c r="AA43" s="337"/>
      <c r="AB43" s="337"/>
      <c r="AC43" s="337"/>
      <c r="AD43" s="337"/>
      <c r="AE43" s="337"/>
      <c r="AF43" s="337"/>
      <c r="AG43" s="337"/>
      <c r="AH43" s="337"/>
      <c r="AI43" s="337"/>
      <c r="AJ43" s="338"/>
      <c r="AK43" s="327"/>
      <c r="AL43" s="328"/>
      <c r="AM43" s="328"/>
      <c r="AN43" s="328"/>
      <c r="AO43" s="328"/>
      <c r="AP43" s="328"/>
      <c r="AQ43" s="328"/>
      <c r="AR43" s="329"/>
      <c r="AS43" s="281"/>
      <c r="AT43" s="282"/>
      <c r="AU43" s="282"/>
      <c r="AV43" s="282"/>
      <c r="AW43" s="282"/>
      <c r="AX43" s="282"/>
      <c r="AY43" s="283"/>
      <c r="AZ43" s="57"/>
      <c r="BA43" s="60" t="s">
        <v>18</v>
      </c>
      <c r="BB43" s="57"/>
      <c r="BC43" s="58" t="s">
        <v>59</v>
      </c>
      <c r="BD43" s="339"/>
      <c r="BE43" s="340"/>
      <c r="BF43" s="340"/>
      <c r="BG43" s="340"/>
      <c r="BH43" s="340"/>
      <c r="BI43" s="341"/>
      <c r="BJ43" s="348"/>
      <c r="BK43" s="340"/>
      <c r="BL43" s="340"/>
      <c r="BM43" s="341"/>
      <c r="BN43" s="348"/>
      <c r="BO43" s="340"/>
      <c r="BP43" s="340"/>
      <c r="BQ43" s="340"/>
      <c r="BR43" s="340"/>
      <c r="BS43" s="349"/>
      <c r="BT43" s="22"/>
      <c r="BU43" s="49"/>
      <c r="BV43" s="25"/>
      <c r="BW43" s="25"/>
      <c r="BY43" s="6"/>
      <c r="BZ43" s="307"/>
      <c r="CA43" s="307"/>
      <c r="CB43" s="228"/>
      <c r="CC43" s="229"/>
      <c r="CD43" s="44">
        <f>BN41</f>
        <v>0</v>
      </c>
      <c r="CE43" s="44">
        <f>BJ41</f>
        <v>0</v>
      </c>
      <c r="CF43" s="44">
        <f t="shared" si="20"/>
        <v>0</v>
      </c>
      <c r="CG43" s="45">
        <f t="shared" si="21"/>
        <v>0</v>
      </c>
      <c r="CH43" s="45">
        <f t="shared" si="22"/>
        <v>0</v>
      </c>
    </row>
    <row r="44" spans="1:94" ht="16.5" customHeight="1">
      <c r="A44" s="1"/>
      <c r="B44" s="285"/>
      <c r="C44" s="286"/>
      <c r="D44" s="286"/>
      <c r="E44" s="286"/>
      <c r="F44" s="287" t="s">
        <v>18</v>
      </c>
      <c r="G44" s="287"/>
      <c r="H44" s="287"/>
      <c r="I44" s="287"/>
      <c r="J44" s="287" t="s">
        <v>20</v>
      </c>
      <c r="K44" s="288"/>
      <c r="L44" s="296" t="str">
        <f>IFERROR(DATEDIF(BX44,BX45+1,"Y"),"")</f>
        <v/>
      </c>
      <c r="M44" s="297"/>
      <c r="N44" s="297"/>
      <c r="O44" s="309" t="str">
        <f>IFERROR(DATEDIF(BX44,BX45+1,"YM"),"")</f>
        <v/>
      </c>
      <c r="P44" s="309"/>
      <c r="Q44" s="310"/>
      <c r="R44" s="315"/>
      <c r="S44" s="316"/>
      <c r="T44" s="316"/>
      <c r="U44" s="316"/>
      <c r="V44" s="316"/>
      <c r="W44" s="316"/>
      <c r="X44" s="316"/>
      <c r="Y44" s="316"/>
      <c r="Z44" s="316"/>
      <c r="AA44" s="316"/>
      <c r="AB44" s="316"/>
      <c r="AC44" s="316"/>
      <c r="AD44" s="316"/>
      <c r="AE44" s="316"/>
      <c r="AF44" s="316"/>
      <c r="AG44" s="316"/>
      <c r="AH44" s="316"/>
      <c r="AI44" s="316"/>
      <c r="AJ44" s="317"/>
      <c r="AK44" s="321"/>
      <c r="AL44" s="322"/>
      <c r="AM44" s="322"/>
      <c r="AN44" s="322"/>
      <c r="AO44" s="322"/>
      <c r="AP44" s="322"/>
      <c r="AQ44" s="322"/>
      <c r="AR44" s="323"/>
      <c r="AS44" s="260"/>
      <c r="AT44" s="261"/>
      <c r="AU44" s="261"/>
      <c r="AV44" s="261"/>
      <c r="AW44" s="261"/>
      <c r="AX44" s="261"/>
      <c r="AY44" s="262"/>
      <c r="AZ44" s="47"/>
      <c r="BA44" s="48" t="s">
        <v>18</v>
      </c>
      <c r="BB44" s="47"/>
      <c r="BC44" s="48" t="s">
        <v>59</v>
      </c>
      <c r="BD44" s="330"/>
      <c r="BE44" s="331"/>
      <c r="BF44" s="331"/>
      <c r="BG44" s="331"/>
      <c r="BH44" s="331"/>
      <c r="BI44" s="332"/>
      <c r="BJ44" s="342"/>
      <c r="BK44" s="343"/>
      <c r="BL44" s="343"/>
      <c r="BM44" s="350"/>
      <c r="BN44" s="342"/>
      <c r="BO44" s="343"/>
      <c r="BP44" s="343"/>
      <c r="BQ44" s="343"/>
      <c r="BR44" s="343"/>
      <c r="BS44" s="344"/>
      <c r="BT44" s="22"/>
      <c r="BU44" s="49"/>
      <c r="BV44" s="28">
        <f>IF(B44="S",25,IF(B44="H",88,IF(B44="R",118,)))</f>
        <v>0</v>
      </c>
      <c r="BW44" s="28">
        <f>D44+BV44</f>
        <v>0</v>
      </c>
      <c r="BX44" s="50" t="e">
        <f>DATE(BW44,H44,1)</f>
        <v>#NUM!</v>
      </c>
      <c r="BY44" s="6"/>
      <c r="BZ44" s="305">
        <f>BN44</f>
        <v>0</v>
      </c>
      <c r="CA44" s="305">
        <f>BJ44</f>
        <v>0</v>
      </c>
      <c r="CB44" s="228" t="str">
        <f>L44</f>
        <v/>
      </c>
      <c r="CC44" s="229" t="str">
        <f>O44</f>
        <v/>
      </c>
      <c r="CD44" s="44">
        <f>BN44</f>
        <v>0</v>
      </c>
      <c r="CE44" s="44">
        <f>BJ44</f>
        <v>0</v>
      </c>
      <c r="CF44" s="44">
        <f t="shared" si="20"/>
        <v>0</v>
      </c>
      <c r="CG44" s="45">
        <f t="shared" si="21"/>
        <v>0</v>
      </c>
      <c r="CH44" s="45">
        <f t="shared" si="22"/>
        <v>0</v>
      </c>
    </row>
    <row r="45" spans="1:94" ht="16.5" customHeight="1">
      <c r="A45" s="1"/>
      <c r="B45" s="230" t="s">
        <v>69</v>
      </c>
      <c r="C45" s="231"/>
      <c r="D45" s="231"/>
      <c r="E45" s="231"/>
      <c r="F45" s="231"/>
      <c r="G45" s="231"/>
      <c r="H45" s="231"/>
      <c r="I45" s="231"/>
      <c r="J45" s="231"/>
      <c r="K45" s="232"/>
      <c r="L45" s="298"/>
      <c r="M45" s="299"/>
      <c r="N45" s="299"/>
      <c r="O45" s="311"/>
      <c r="P45" s="311"/>
      <c r="Q45" s="312"/>
      <c r="R45" s="318"/>
      <c r="S45" s="319"/>
      <c r="T45" s="319"/>
      <c r="U45" s="319"/>
      <c r="V45" s="319"/>
      <c r="W45" s="319"/>
      <c r="X45" s="319"/>
      <c r="Y45" s="319"/>
      <c r="Z45" s="319"/>
      <c r="AA45" s="319"/>
      <c r="AB45" s="319"/>
      <c r="AC45" s="319"/>
      <c r="AD45" s="319"/>
      <c r="AE45" s="319"/>
      <c r="AF45" s="319"/>
      <c r="AG45" s="319"/>
      <c r="AH45" s="319"/>
      <c r="AI45" s="319"/>
      <c r="AJ45" s="320"/>
      <c r="AK45" s="324"/>
      <c r="AL45" s="325"/>
      <c r="AM45" s="325"/>
      <c r="AN45" s="325"/>
      <c r="AO45" s="325"/>
      <c r="AP45" s="325"/>
      <c r="AQ45" s="325"/>
      <c r="AR45" s="326"/>
      <c r="AS45" s="233"/>
      <c r="AT45" s="234"/>
      <c r="AU45" s="234"/>
      <c r="AV45" s="234"/>
      <c r="AW45" s="234"/>
      <c r="AX45" s="234"/>
      <c r="AY45" s="235"/>
      <c r="AZ45" s="53"/>
      <c r="BA45" s="54" t="s">
        <v>18</v>
      </c>
      <c r="BB45" s="53"/>
      <c r="BC45" s="54" t="s">
        <v>59</v>
      </c>
      <c r="BD45" s="333"/>
      <c r="BE45" s="334"/>
      <c r="BF45" s="334"/>
      <c r="BG45" s="334"/>
      <c r="BH45" s="334"/>
      <c r="BI45" s="335"/>
      <c r="BJ45" s="345"/>
      <c r="BK45" s="346"/>
      <c r="BL45" s="346"/>
      <c r="BM45" s="351"/>
      <c r="BN45" s="345"/>
      <c r="BO45" s="346"/>
      <c r="BP45" s="346"/>
      <c r="BQ45" s="346"/>
      <c r="BR45" s="346"/>
      <c r="BS45" s="347"/>
      <c r="BT45" s="22"/>
      <c r="BU45" s="49"/>
      <c r="BV45" s="28">
        <f>IF(B46="S",25,IF(B46="H",88,IF(B46="R",118,)))</f>
        <v>0</v>
      </c>
      <c r="BW45" s="28">
        <f>D46+BV45</f>
        <v>0</v>
      </c>
      <c r="BX45" s="50" t="e">
        <f>DATE(BW45,H46,31)</f>
        <v>#NUM!</v>
      </c>
      <c r="BY45" s="6"/>
      <c r="BZ45" s="306"/>
      <c r="CA45" s="306"/>
      <c r="CB45" s="228"/>
      <c r="CC45" s="229"/>
      <c r="CD45" s="44">
        <f>BN44</f>
        <v>0</v>
      </c>
      <c r="CE45" s="44">
        <f>BJ44</f>
        <v>0</v>
      </c>
      <c r="CF45" s="44">
        <f t="shared" si="20"/>
        <v>0</v>
      </c>
      <c r="CG45" s="45">
        <f t="shared" si="21"/>
        <v>0</v>
      </c>
      <c r="CH45" s="45">
        <f t="shared" si="22"/>
        <v>0</v>
      </c>
    </row>
    <row r="46" spans="1:94" ht="16.5" customHeight="1">
      <c r="A46" s="1"/>
      <c r="B46" s="236"/>
      <c r="C46" s="237"/>
      <c r="D46" s="237"/>
      <c r="E46" s="237"/>
      <c r="F46" s="238" t="s">
        <v>18</v>
      </c>
      <c r="G46" s="238"/>
      <c r="H46" s="238"/>
      <c r="I46" s="238"/>
      <c r="J46" s="238" t="s">
        <v>20</v>
      </c>
      <c r="K46" s="295"/>
      <c r="L46" s="300"/>
      <c r="M46" s="301"/>
      <c r="N46" s="301"/>
      <c r="O46" s="313"/>
      <c r="P46" s="313"/>
      <c r="Q46" s="314"/>
      <c r="R46" s="336"/>
      <c r="S46" s="337"/>
      <c r="T46" s="337"/>
      <c r="U46" s="337"/>
      <c r="V46" s="337"/>
      <c r="W46" s="337"/>
      <c r="X46" s="337"/>
      <c r="Y46" s="337"/>
      <c r="Z46" s="337"/>
      <c r="AA46" s="337"/>
      <c r="AB46" s="337"/>
      <c r="AC46" s="337"/>
      <c r="AD46" s="337"/>
      <c r="AE46" s="337"/>
      <c r="AF46" s="337"/>
      <c r="AG46" s="337"/>
      <c r="AH46" s="337"/>
      <c r="AI46" s="337"/>
      <c r="AJ46" s="338"/>
      <c r="AK46" s="327"/>
      <c r="AL46" s="328"/>
      <c r="AM46" s="328"/>
      <c r="AN46" s="328"/>
      <c r="AO46" s="328"/>
      <c r="AP46" s="328"/>
      <c r="AQ46" s="328"/>
      <c r="AR46" s="329"/>
      <c r="AS46" s="281"/>
      <c r="AT46" s="282"/>
      <c r="AU46" s="282"/>
      <c r="AV46" s="282"/>
      <c r="AW46" s="282"/>
      <c r="AX46" s="282"/>
      <c r="AY46" s="283"/>
      <c r="AZ46" s="57"/>
      <c r="BA46" s="58" t="s">
        <v>18</v>
      </c>
      <c r="BB46" s="57"/>
      <c r="BC46" s="58" t="s">
        <v>59</v>
      </c>
      <c r="BD46" s="339"/>
      <c r="BE46" s="340"/>
      <c r="BF46" s="340"/>
      <c r="BG46" s="340"/>
      <c r="BH46" s="340"/>
      <c r="BI46" s="341"/>
      <c r="BJ46" s="348"/>
      <c r="BK46" s="340"/>
      <c r="BL46" s="340"/>
      <c r="BM46" s="341"/>
      <c r="BN46" s="348"/>
      <c r="BO46" s="340"/>
      <c r="BP46" s="340"/>
      <c r="BQ46" s="340"/>
      <c r="BR46" s="340"/>
      <c r="BS46" s="349"/>
      <c r="BT46" s="22"/>
      <c r="BU46" s="49"/>
      <c r="BV46" s="25"/>
      <c r="BW46" s="25"/>
      <c r="BY46" s="6"/>
      <c r="BZ46" s="307"/>
      <c r="CA46" s="307"/>
      <c r="CB46" s="228"/>
      <c r="CC46" s="229"/>
      <c r="CD46" s="44">
        <f>BN44</f>
        <v>0</v>
      </c>
      <c r="CE46" s="44">
        <f>BJ44</f>
        <v>0</v>
      </c>
      <c r="CF46" s="44">
        <f t="shared" si="20"/>
        <v>0</v>
      </c>
      <c r="CG46" s="45">
        <f t="shared" si="21"/>
        <v>0</v>
      </c>
      <c r="CH46" s="45">
        <f t="shared" si="22"/>
        <v>0</v>
      </c>
    </row>
    <row r="47" spans="1:94" ht="16.5" customHeight="1">
      <c r="A47" s="1"/>
      <c r="B47" s="285"/>
      <c r="C47" s="286"/>
      <c r="D47" s="286"/>
      <c r="E47" s="286"/>
      <c r="F47" s="287" t="s">
        <v>18</v>
      </c>
      <c r="G47" s="287"/>
      <c r="H47" s="287"/>
      <c r="I47" s="287"/>
      <c r="J47" s="287" t="s">
        <v>20</v>
      </c>
      <c r="K47" s="288"/>
      <c r="L47" s="296" t="str">
        <f>IFERROR(DATEDIF(BX47,BX48+1,"Y"),"")</f>
        <v/>
      </c>
      <c r="M47" s="297"/>
      <c r="N47" s="297"/>
      <c r="O47" s="309" t="str">
        <f>IFERROR(DATEDIF(BX47,BX48+1,"YM"),"")</f>
        <v/>
      </c>
      <c r="P47" s="309"/>
      <c r="Q47" s="310"/>
      <c r="R47" s="315"/>
      <c r="S47" s="316"/>
      <c r="T47" s="316"/>
      <c r="U47" s="316"/>
      <c r="V47" s="316"/>
      <c r="W47" s="316"/>
      <c r="X47" s="316"/>
      <c r="Y47" s="316"/>
      <c r="Z47" s="316"/>
      <c r="AA47" s="316"/>
      <c r="AB47" s="316"/>
      <c r="AC47" s="316"/>
      <c r="AD47" s="316"/>
      <c r="AE47" s="316"/>
      <c r="AF47" s="316"/>
      <c r="AG47" s="316"/>
      <c r="AH47" s="316"/>
      <c r="AI47" s="316"/>
      <c r="AJ47" s="317"/>
      <c r="AK47" s="321"/>
      <c r="AL47" s="322"/>
      <c r="AM47" s="322"/>
      <c r="AN47" s="322"/>
      <c r="AO47" s="322"/>
      <c r="AP47" s="322"/>
      <c r="AQ47" s="322"/>
      <c r="AR47" s="323"/>
      <c r="AS47" s="260"/>
      <c r="AT47" s="261"/>
      <c r="AU47" s="261"/>
      <c r="AV47" s="261"/>
      <c r="AW47" s="261"/>
      <c r="AX47" s="261"/>
      <c r="AY47" s="262"/>
      <c r="AZ47" s="47"/>
      <c r="BA47" s="48" t="s">
        <v>18</v>
      </c>
      <c r="BB47" s="47"/>
      <c r="BC47" s="48" t="s">
        <v>59</v>
      </c>
      <c r="BD47" s="330"/>
      <c r="BE47" s="331"/>
      <c r="BF47" s="331"/>
      <c r="BG47" s="331"/>
      <c r="BH47" s="331"/>
      <c r="BI47" s="332"/>
      <c r="BJ47" s="342"/>
      <c r="BK47" s="343"/>
      <c r="BL47" s="343"/>
      <c r="BM47" s="350"/>
      <c r="BN47" s="342"/>
      <c r="BO47" s="343"/>
      <c r="BP47" s="343"/>
      <c r="BQ47" s="343"/>
      <c r="BR47" s="343"/>
      <c r="BS47" s="344"/>
      <c r="BT47" s="22"/>
      <c r="BU47" s="49"/>
      <c r="BV47" s="28">
        <f>IF(B47="S",25,IF(B47="H",88,IF(B47="R",118,)))</f>
        <v>0</v>
      </c>
      <c r="BW47" s="28">
        <f>D47+BV47</f>
        <v>0</v>
      </c>
      <c r="BX47" s="50" t="e">
        <f>DATE(BW47,H47,1)</f>
        <v>#NUM!</v>
      </c>
      <c r="BY47" s="6"/>
      <c r="BZ47" s="305">
        <f>BN47</f>
        <v>0</v>
      </c>
      <c r="CA47" s="305">
        <f>BJ47</f>
        <v>0</v>
      </c>
      <c r="CB47" s="228" t="str">
        <f>L47</f>
        <v/>
      </c>
      <c r="CC47" s="229" t="str">
        <f>O47</f>
        <v/>
      </c>
      <c r="CD47" s="44">
        <f>BN47</f>
        <v>0</v>
      </c>
      <c r="CE47" s="44">
        <f>BJ47</f>
        <v>0</v>
      </c>
      <c r="CF47" s="44">
        <f t="shared" si="20"/>
        <v>0</v>
      </c>
      <c r="CG47" s="45">
        <f t="shared" si="21"/>
        <v>0</v>
      </c>
      <c r="CH47" s="45">
        <f t="shared" si="22"/>
        <v>0</v>
      </c>
    </row>
    <row r="48" spans="1:94" ht="16.5" customHeight="1">
      <c r="A48" s="1"/>
      <c r="B48" s="230" t="s">
        <v>69</v>
      </c>
      <c r="C48" s="231"/>
      <c r="D48" s="231"/>
      <c r="E48" s="231"/>
      <c r="F48" s="231"/>
      <c r="G48" s="231"/>
      <c r="H48" s="231"/>
      <c r="I48" s="231"/>
      <c r="J48" s="231"/>
      <c r="K48" s="232"/>
      <c r="L48" s="298"/>
      <c r="M48" s="299"/>
      <c r="N48" s="299"/>
      <c r="O48" s="311"/>
      <c r="P48" s="311"/>
      <c r="Q48" s="312"/>
      <c r="R48" s="318"/>
      <c r="S48" s="319"/>
      <c r="T48" s="319"/>
      <c r="U48" s="319"/>
      <c r="V48" s="319"/>
      <c r="W48" s="319"/>
      <c r="X48" s="319"/>
      <c r="Y48" s="319"/>
      <c r="Z48" s="319"/>
      <c r="AA48" s="319"/>
      <c r="AB48" s="319"/>
      <c r="AC48" s="319"/>
      <c r="AD48" s="319"/>
      <c r="AE48" s="319"/>
      <c r="AF48" s="319"/>
      <c r="AG48" s="319"/>
      <c r="AH48" s="319"/>
      <c r="AI48" s="319"/>
      <c r="AJ48" s="320"/>
      <c r="AK48" s="324"/>
      <c r="AL48" s="325"/>
      <c r="AM48" s="325"/>
      <c r="AN48" s="325"/>
      <c r="AO48" s="325"/>
      <c r="AP48" s="325"/>
      <c r="AQ48" s="325"/>
      <c r="AR48" s="326"/>
      <c r="AS48" s="233"/>
      <c r="AT48" s="234"/>
      <c r="AU48" s="234"/>
      <c r="AV48" s="234"/>
      <c r="AW48" s="234"/>
      <c r="AX48" s="234"/>
      <c r="AY48" s="235"/>
      <c r="AZ48" s="53"/>
      <c r="BA48" s="54" t="s">
        <v>18</v>
      </c>
      <c r="BB48" s="53"/>
      <c r="BC48" s="54" t="s">
        <v>59</v>
      </c>
      <c r="BD48" s="333"/>
      <c r="BE48" s="334"/>
      <c r="BF48" s="334"/>
      <c r="BG48" s="334"/>
      <c r="BH48" s="334"/>
      <c r="BI48" s="335"/>
      <c r="BJ48" s="345"/>
      <c r="BK48" s="346"/>
      <c r="BL48" s="346"/>
      <c r="BM48" s="351"/>
      <c r="BN48" s="345"/>
      <c r="BO48" s="346"/>
      <c r="BP48" s="346"/>
      <c r="BQ48" s="346"/>
      <c r="BR48" s="346"/>
      <c r="BS48" s="347"/>
      <c r="BT48" s="22"/>
      <c r="BU48" s="49"/>
      <c r="BV48" s="28">
        <f>IF(B49="S",25,IF(B49="H",88,IF(B49="R",118,)))</f>
        <v>0</v>
      </c>
      <c r="BW48" s="28">
        <f>D49+BV48</f>
        <v>0</v>
      </c>
      <c r="BX48" s="50" t="e">
        <f>DATE(BW48,H49,31)</f>
        <v>#NUM!</v>
      </c>
      <c r="BY48" s="6"/>
      <c r="BZ48" s="306"/>
      <c r="CA48" s="306"/>
      <c r="CB48" s="228"/>
      <c r="CC48" s="229"/>
      <c r="CD48" s="44">
        <f>BN47</f>
        <v>0</v>
      </c>
      <c r="CE48" s="44">
        <f>BJ47</f>
        <v>0</v>
      </c>
      <c r="CF48" s="44">
        <f t="shared" si="20"/>
        <v>0</v>
      </c>
      <c r="CG48" s="45">
        <f t="shared" si="21"/>
        <v>0</v>
      </c>
      <c r="CH48" s="45">
        <f t="shared" si="22"/>
        <v>0</v>
      </c>
    </row>
    <row r="49" spans="1:92" ht="16.5" customHeight="1">
      <c r="A49" s="1"/>
      <c r="B49" s="236"/>
      <c r="C49" s="237"/>
      <c r="D49" s="237"/>
      <c r="E49" s="237"/>
      <c r="F49" s="238" t="s">
        <v>18</v>
      </c>
      <c r="G49" s="238"/>
      <c r="H49" s="238"/>
      <c r="I49" s="238"/>
      <c r="J49" s="238" t="s">
        <v>20</v>
      </c>
      <c r="K49" s="295"/>
      <c r="L49" s="300"/>
      <c r="M49" s="301"/>
      <c r="N49" s="301"/>
      <c r="O49" s="313"/>
      <c r="P49" s="313"/>
      <c r="Q49" s="314"/>
      <c r="R49" s="336"/>
      <c r="S49" s="337"/>
      <c r="T49" s="337"/>
      <c r="U49" s="337"/>
      <c r="V49" s="337"/>
      <c r="W49" s="337"/>
      <c r="X49" s="337"/>
      <c r="Y49" s="337"/>
      <c r="Z49" s="337"/>
      <c r="AA49" s="337"/>
      <c r="AB49" s="337"/>
      <c r="AC49" s="337"/>
      <c r="AD49" s="337"/>
      <c r="AE49" s="337"/>
      <c r="AF49" s="337"/>
      <c r="AG49" s="337"/>
      <c r="AH49" s="337"/>
      <c r="AI49" s="337"/>
      <c r="AJ49" s="338"/>
      <c r="AK49" s="327"/>
      <c r="AL49" s="328"/>
      <c r="AM49" s="328"/>
      <c r="AN49" s="328"/>
      <c r="AO49" s="328"/>
      <c r="AP49" s="328"/>
      <c r="AQ49" s="328"/>
      <c r="AR49" s="329"/>
      <c r="AS49" s="281"/>
      <c r="AT49" s="282"/>
      <c r="AU49" s="282"/>
      <c r="AV49" s="282"/>
      <c r="AW49" s="282"/>
      <c r="AX49" s="282"/>
      <c r="AY49" s="283"/>
      <c r="AZ49" s="57"/>
      <c r="BA49" s="58" t="s">
        <v>18</v>
      </c>
      <c r="BB49" s="57"/>
      <c r="BC49" s="58" t="s">
        <v>59</v>
      </c>
      <c r="BD49" s="339"/>
      <c r="BE49" s="340"/>
      <c r="BF49" s="340"/>
      <c r="BG49" s="340"/>
      <c r="BH49" s="340"/>
      <c r="BI49" s="341"/>
      <c r="BJ49" s="348"/>
      <c r="BK49" s="340"/>
      <c r="BL49" s="340"/>
      <c r="BM49" s="341"/>
      <c r="BN49" s="348"/>
      <c r="BO49" s="340"/>
      <c r="BP49" s="340"/>
      <c r="BQ49" s="340"/>
      <c r="BR49" s="340"/>
      <c r="BS49" s="349"/>
      <c r="BT49" s="22"/>
      <c r="BU49" s="49"/>
      <c r="BV49" s="25"/>
      <c r="BW49" s="25"/>
      <c r="BY49" s="6"/>
      <c r="BZ49" s="307"/>
      <c r="CA49" s="307"/>
      <c r="CB49" s="228"/>
      <c r="CC49" s="229"/>
      <c r="CD49" s="44">
        <f>BN47</f>
        <v>0</v>
      </c>
      <c r="CE49" s="44">
        <f>BJ47</f>
        <v>0</v>
      </c>
      <c r="CF49" s="44">
        <f t="shared" si="20"/>
        <v>0</v>
      </c>
      <c r="CG49" s="45">
        <f t="shared" si="21"/>
        <v>0</v>
      </c>
      <c r="CH49" s="45">
        <f t="shared" si="22"/>
        <v>0</v>
      </c>
    </row>
    <row r="50" spans="1:92" ht="16.5" customHeight="1">
      <c r="A50" s="1"/>
      <c r="B50" s="285"/>
      <c r="C50" s="286"/>
      <c r="D50" s="286"/>
      <c r="E50" s="286"/>
      <c r="F50" s="287" t="s">
        <v>18</v>
      </c>
      <c r="G50" s="287"/>
      <c r="H50" s="287"/>
      <c r="I50" s="287"/>
      <c r="J50" s="287" t="s">
        <v>20</v>
      </c>
      <c r="K50" s="288"/>
      <c r="L50" s="296" t="str">
        <f>IFERROR(DATEDIF(BX50,BX51+1,"Y"),"")</f>
        <v/>
      </c>
      <c r="M50" s="297"/>
      <c r="N50" s="297"/>
      <c r="O50" s="309" t="str">
        <f>IFERROR(DATEDIF(BX50,BX51+1,"YM"),"")</f>
        <v/>
      </c>
      <c r="P50" s="309"/>
      <c r="Q50" s="310"/>
      <c r="R50" s="315"/>
      <c r="S50" s="316"/>
      <c r="T50" s="316"/>
      <c r="U50" s="316"/>
      <c r="V50" s="316"/>
      <c r="W50" s="316"/>
      <c r="X50" s="316"/>
      <c r="Y50" s="316"/>
      <c r="Z50" s="316"/>
      <c r="AA50" s="316"/>
      <c r="AB50" s="316"/>
      <c r="AC50" s="316"/>
      <c r="AD50" s="316"/>
      <c r="AE50" s="316"/>
      <c r="AF50" s="316"/>
      <c r="AG50" s="316"/>
      <c r="AH50" s="316"/>
      <c r="AI50" s="316"/>
      <c r="AJ50" s="317"/>
      <c r="AK50" s="321"/>
      <c r="AL50" s="322"/>
      <c r="AM50" s="322"/>
      <c r="AN50" s="322"/>
      <c r="AO50" s="322"/>
      <c r="AP50" s="322"/>
      <c r="AQ50" s="322"/>
      <c r="AR50" s="323"/>
      <c r="AS50" s="260"/>
      <c r="AT50" s="261"/>
      <c r="AU50" s="261"/>
      <c r="AV50" s="261"/>
      <c r="AW50" s="261"/>
      <c r="AX50" s="261"/>
      <c r="AY50" s="262"/>
      <c r="AZ50" s="47"/>
      <c r="BA50" s="48" t="s">
        <v>18</v>
      </c>
      <c r="BB50" s="47"/>
      <c r="BC50" s="48" t="s">
        <v>59</v>
      </c>
      <c r="BD50" s="330"/>
      <c r="BE50" s="331"/>
      <c r="BF50" s="331"/>
      <c r="BG50" s="331"/>
      <c r="BH50" s="331"/>
      <c r="BI50" s="332"/>
      <c r="BJ50" s="342"/>
      <c r="BK50" s="343"/>
      <c r="BL50" s="343"/>
      <c r="BM50" s="350"/>
      <c r="BN50" s="342"/>
      <c r="BO50" s="343"/>
      <c r="BP50" s="343"/>
      <c r="BQ50" s="343"/>
      <c r="BR50" s="343"/>
      <c r="BS50" s="344"/>
      <c r="BT50" s="22"/>
      <c r="BU50" s="49"/>
      <c r="BV50" s="28">
        <f>IF(B50="S",25,IF(B50="H",88,IF(B50="R",118,)))</f>
        <v>0</v>
      </c>
      <c r="BW50" s="28">
        <f>D50+BV50</f>
        <v>0</v>
      </c>
      <c r="BX50" s="50" t="e">
        <f>DATE(BW50,H50,1)</f>
        <v>#NUM!</v>
      </c>
      <c r="BY50" s="6"/>
      <c r="BZ50" s="305">
        <f>BN50</f>
        <v>0</v>
      </c>
      <c r="CA50" s="305">
        <f>BJ50</f>
        <v>0</v>
      </c>
      <c r="CB50" s="228" t="str">
        <f>L50</f>
        <v/>
      </c>
      <c r="CC50" s="229" t="str">
        <f>O50</f>
        <v/>
      </c>
      <c r="CD50" s="44">
        <f>BN50</f>
        <v>0</v>
      </c>
      <c r="CE50" s="44">
        <f>BJ50</f>
        <v>0</v>
      </c>
      <c r="CF50" s="44">
        <f t="shared" si="20"/>
        <v>0</v>
      </c>
      <c r="CG50" s="45">
        <f t="shared" si="21"/>
        <v>0</v>
      </c>
      <c r="CH50" s="45">
        <f t="shared" si="22"/>
        <v>0</v>
      </c>
    </row>
    <row r="51" spans="1:92" ht="16.5" customHeight="1">
      <c r="A51" s="1"/>
      <c r="B51" s="230" t="s">
        <v>69</v>
      </c>
      <c r="C51" s="231"/>
      <c r="D51" s="231"/>
      <c r="E51" s="231"/>
      <c r="F51" s="231"/>
      <c r="G51" s="231"/>
      <c r="H51" s="231"/>
      <c r="I51" s="231"/>
      <c r="J51" s="231"/>
      <c r="K51" s="232"/>
      <c r="L51" s="298"/>
      <c r="M51" s="299"/>
      <c r="N51" s="299"/>
      <c r="O51" s="311"/>
      <c r="P51" s="311"/>
      <c r="Q51" s="312"/>
      <c r="R51" s="318"/>
      <c r="S51" s="319"/>
      <c r="T51" s="319"/>
      <c r="U51" s="319"/>
      <c r="V51" s="319"/>
      <c r="W51" s="319"/>
      <c r="X51" s="319"/>
      <c r="Y51" s="319"/>
      <c r="Z51" s="319"/>
      <c r="AA51" s="319"/>
      <c r="AB51" s="319"/>
      <c r="AC51" s="319"/>
      <c r="AD51" s="319"/>
      <c r="AE51" s="319"/>
      <c r="AF51" s="319"/>
      <c r="AG51" s="319"/>
      <c r="AH51" s="319"/>
      <c r="AI51" s="319"/>
      <c r="AJ51" s="320"/>
      <c r="AK51" s="324"/>
      <c r="AL51" s="325"/>
      <c r="AM51" s="325"/>
      <c r="AN51" s="325"/>
      <c r="AO51" s="325"/>
      <c r="AP51" s="325"/>
      <c r="AQ51" s="325"/>
      <c r="AR51" s="326"/>
      <c r="AS51" s="233"/>
      <c r="AT51" s="234"/>
      <c r="AU51" s="234"/>
      <c r="AV51" s="234"/>
      <c r="AW51" s="234"/>
      <c r="AX51" s="234"/>
      <c r="AY51" s="235"/>
      <c r="AZ51" s="53"/>
      <c r="BA51" s="54" t="s">
        <v>18</v>
      </c>
      <c r="BB51" s="53"/>
      <c r="BC51" s="54" t="s">
        <v>59</v>
      </c>
      <c r="BD51" s="333"/>
      <c r="BE51" s="334"/>
      <c r="BF51" s="334"/>
      <c r="BG51" s="334"/>
      <c r="BH51" s="334"/>
      <c r="BI51" s="335"/>
      <c r="BJ51" s="345"/>
      <c r="BK51" s="346"/>
      <c r="BL51" s="346"/>
      <c r="BM51" s="351"/>
      <c r="BN51" s="345"/>
      <c r="BO51" s="346"/>
      <c r="BP51" s="346"/>
      <c r="BQ51" s="346"/>
      <c r="BR51" s="346"/>
      <c r="BS51" s="347"/>
      <c r="BT51" s="22"/>
      <c r="BU51" s="49"/>
      <c r="BV51" s="28">
        <f>IF(B52="S",25,IF(B52="H",88,IF(B52="R",118,)))</f>
        <v>0</v>
      </c>
      <c r="BW51" s="28">
        <f>D52+BV51</f>
        <v>0</v>
      </c>
      <c r="BX51" s="50" t="e">
        <f>DATE(BW51,H52,31)</f>
        <v>#NUM!</v>
      </c>
      <c r="BY51" s="6"/>
      <c r="BZ51" s="306"/>
      <c r="CA51" s="306"/>
      <c r="CB51" s="228"/>
      <c r="CC51" s="229"/>
      <c r="CD51" s="44">
        <f>BN50</f>
        <v>0</v>
      </c>
      <c r="CE51" s="44">
        <f>BJ50</f>
        <v>0</v>
      </c>
      <c r="CF51" s="44">
        <f t="shared" si="20"/>
        <v>0</v>
      </c>
      <c r="CG51" s="45">
        <f t="shared" si="21"/>
        <v>0</v>
      </c>
      <c r="CH51" s="45">
        <f t="shared" si="22"/>
        <v>0</v>
      </c>
    </row>
    <row r="52" spans="1:92" ht="16.5" customHeight="1" thickBot="1">
      <c r="A52" s="1"/>
      <c r="B52" s="230"/>
      <c r="C52" s="231"/>
      <c r="D52" s="231"/>
      <c r="E52" s="231"/>
      <c r="F52" s="356" t="s">
        <v>18</v>
      </c>
      <c r="G52" s="356"/>
      <c r="H52" s="356"/>
      <c r="I52" s="356"/>
      <c r="J52" s="356" t="s">
        <v>20</v>
      </c>
      <c r="K52" s="367"/>
      <c r="L52" s="300"/>
      <c r="M52" s="301"/>
      <c r="N52" s="301"/>
      <c r="O52" s="313"/>
      <c r="P52" s="313"/>
      <c r="Q52" s="314"/>
      <c r="R52" s="360"/>
      <c r="S52" s="361"/>
      <c r="T52" s="361"/>
      <c r="U52" s="361"/>
      <c r="V52" s="361"/>
      <c r="W52" s="361"/>
      <c r="X52" s="361"/>
      <c r="Y52" s="361"/>
      <c r="Z52" s="361"/>
      <c r="AA52" s="361"/>
      <c r="AB52" s="361"/>
      <c r="AC52" s="361"/>
      <c r="AD52" s="361"/>
      <c r="AE52" s="361"/>
      <c r="AF52" s="361"/>
      <c r="AG52" s="361"/>
      <c r="AH52" s="361"/>
      <c r="AI52" s="361"/>
      <c r="AJ52" s="362"/>
      <c r="AK52" s="357"/>
      <c r="AL52" s="358"/>
      <c r="AM52" s="358"/>
      <c r="AN52" s="358"/>
      <c r="AO52" s="358"/>
      <c r="AP52" s="358"/>
      <c r="AQ52" s="358"/>
      <c r="AR52" s="359"/>
      <c r="AS52" s="363"/>
      <c r="AT52" s="364"/>
      <c r="AU52" s="364"/>
      <c r="AV52" s="364"/>
      <c r="AW52" s="364"/>
      <c r="AX52" s="364"/>
      <c r="AY52" s="365"/>
      <c r="AZ52" s="57"/>
      <c r="BA52" s="61" t="s">
        <v>18</v>
      </c>
      <c r="BB52" s="57"/>
      <c r="BC52" s="58" t="s">
        <v>59</v>
      </c>
      <c r="BD52" s="366"/>
      <c r="BE52" s="346"/>
      <c r="BF52" s="346"/>
      <c r="BG52" s="346"/>
      <c r="BH52" s="346"/>
      <c r="BI52" s="351"/>
      <c r="BJ52" s="345"/>
      <c r="BK52" s="346"/>
      <c r="BL52" s="346"/>
      <c r="BM52" s="351"/>
      <c r="BN52" s="345"/>
      <c r="BO52" s="346"/>
      <c r="BP52" s="346"/>
      <c r="BQ52" s="346"/>
      <c r="BR52" s="346"/>
      <c r="BS52" s="347"/>
      <c r="BT52" s="22"/>
      <c r="BU52" s="49"/>
      <c r="BV52" s="25"/>
      <c r="BW52" s="25"/>
      <c r="BY52" s="6"/>
      <c r="BZ52" s="307"/>
      <c r="CA52" s="307"/>
      <c r="CB52" s="228"/>
      <c r="CC52" s="229"/>
      <c r="CD52" s="44">
        <f>BN50</f>
        <v>0</v>
      </c>
      <c r="CE52" s="44">
        <f>BJ50</f>
        <v>0</v>
      </c>
      <c r="CF52" s="44">
        <f t="shared" si="20"/>
        <v>0</v>
      </c>
      <c r="CG52" s="45">
        <f t="shared" si="21"/>
        <v>0</v>
      </c>
      <c r="CH52" s="45">
        <f t="shared" si="22"/>
        <v>0</v>
      </c>
    </row>
    <row r="53" spans="1:92" ht="15" customHeight="1">
      <c r="A53" s="1"/>
      <c r="B53" s="368" t="s">
        <v>74</v>
      </c>
      <c r="C53" s="369"/>
      <c r="D53" s="369"/>
      <c r="E53" s="369"/>
      <c r="F53" s="369"/>
      <c r="G53" s="369"/>
      <c r="H53" s="369"/>
      <c r="I53" s="369"/>
      <c r="J53" s="369"/>
      <c r="K53" s="369"/>
      <c r="L53" s="374" t="s">
        <v>75</v>
      </c>
      <c r="M53" s="375"/>
      <c r="N53" s="375">
        <v>15</v>
      </c>
      <c r="O53" s="375"/>
      <c r="P53" s="376" t="s">
        <v>18</v>
      </c>
      <c r="Q53" s="376"/>
      <c r="R53" s="377">
        <v>3</v>
      </c>
      <c r="S53" s="377"/>
      <c r="T53" s="376" t="s">
        <v>20</v>
      </c>
      <c r="U53" s="378"/>
      <c r="V53" s="389" t="s">
        <v>76</v>
      </c>
      <c r="W53" s="390"/>
      <c r="X53" s="390"/>
      <c r="Y53" s="390"/>
      <c r="Z53" s="390"/>
      <c r="AA53" s="390"/>
      <c r="AB53" s="390"/>
      <c r="AC53" s="390"/>
      <c r="AD53" s="390"/>
      <c r="AE53" s="390"/>
      <c r="AF53" s="390"/>
      <c r="AG53" s="390"/>
      <c r="AH53" s="390"/>
      <c r="AI53" s="390"/>
      <c r="AJ53" s="390"/>
      <c r="AK53" s="390"/>
      <c r="AL53" s="390"/>
      <c r="AM53" s="390"/>
      <c r="AN53" s="390"/>
      <c r="AO53" s="390"/>
      <c r="AP53" s="390"/>
      <c r="AQ53" s="390"/>
      <c r="AR53" s="390"/>
      <c r="AS53" s="390"/>
      <c r="AT53" s="390"/>
      <c r="AU53" s="390"/>
      <c r="AV53" s="390"/>
      <c r="AW53" s="390"/>
      <c r="AX53" s="391"/>
      <c r="AY53" s="62" t="s">
        <v>77</v>
      </c>
      <c r="AZ53" s="63"/>
      <c r="BA53" s="20"/>
      <c r="BB53" s="63"/>
      <c r="BC53" s="20"/>
      <c r="BD53" s="18"/>
      <c r="BE53" s="18"/>
      <c r="BF53" s="18"/>
      <c r="BG53" s="18"/>
      <c r="BH53" s="18"/>
      <c r="BI53" s="18"/>
      <c r="BJ53" s="64"/>
      <c r="BK53" s="18"/>
      <c r="BL53" s="18"/>
      <c r="BM53" s="18"/>
      <c r="BN53" s="65"/>
      <c r="BO53" s="18"/>
      <c r="BP53" s="18"/>
      <c r="BQ53" s="18"/>
      <c r="BR53" s="18"/>
      <c r="BS53" s="64"/>
      <c r="BT53" s="66"/>
      <c r="BU53" s="67"/>
      <c r="BV53" s="68"/>
      <c r="BW53" s="68"/>
      <c r="BX53" s="69"/>
      <c r="BY53" s="69"/>
      <c r="BZ53" s="70"/>
      <c r="CA53" s="70"/>
      <c r="CB53" s="70"/>
      <c r="CC53" s="70"/>
      <c r="CD53" s="70"/>
      <c r="CE53" s="70"/>
    </row>
    <row r="54" spans="1:92" ht="15" customHeight="1">
      <c r="A54" s="1"/>
      <c r="B54" s="370"/>
      <c r="C54" s="371"/>
      <c r="D54" s="371"/>
      <c r="E54" s="371"/>
      <c r="F54" s="371"/>
      <c r="G54" s="371"/>
      <c r="H54" s="371"/>
      <c r="I54" s="371"/>
      <c r="J54" s="371"/>
      <c r="K54" s="371"/>
      <c r="L54" s="392"/>
      <c r="M54" s="393"/>
      <c r="N54" s="393"/>
      <c r="O54" s="393"/>
      <c r="P54" s="394" t="s">
        <v>18</v>
      </c>
      <c r="Q54" s="394"/>
      <c r="R54" s="395"/>
      <c r="S54" s="395"/>
      <c r="T54" s="394" t="s">
        <v>20</v>
      </c>
      <c r="U54" s="396"/>
      <c r="V54" s="272"/>
      <c r="W54" s="273"/>
      <c r="X54" s="273"/>
      <c r="Y54" s="273"/>
      <c r="Z54" s="273"/>
      <c r="AA54" s="273"/>
      <c r="AB54" s="273"/>
      <c r="AC54" s="273"/>
      <c r="AD54" s="273"/>
      <c r="AE54" s="273"/>
      <c r="AF54" s="273"/>
      <c r="AG54" s="273"/>
      <c r="AH54" s="273"/>
      <c r="AI54" s="273"/>
      <c r="AJ54" s="273"/>
      <c r="AK54" s="273"/>
      <c r="AL54" s="273"/>
      <c r="AM54" s="273"/>
      <c r="AN54" s="273"/>
      <c r="AO54" s="273"/>
      <c r="AP54" s="273"/>
      <c r="AQ54" s="273"/>
      <c r="AR54" s="273"/>
      <c r="AS54" s="273"/>
      <c r="AT54" s="273"/>
      <c r="AU54" s="273"/>
      <c r="AV54" s="273"/>
      <c r="AW54" s="273"/>
      <c r="AX54" s="303"/>
      <c r="AY54" s="379" t="s">
        <v>78</v>
      </c>
      <c r="AZ54" s="325"/>
      <c r="BA54" s="325"/>
      <c r="BB54" s="71" t="s">
        <v>79</v>
      </c>
      <c r="BC54" s="71"/>
      <c r="BD54" s="71"/>
      <c r="BE54" s="71"/>
      <c r="BF54" s="71"/>
      <c r="BG54" s="71"/>
      <c r="BH54" s="71"/>
      <c r="BI54" s="71"/>
      <c r="BJ54" s="71"/>
      <c r="BK54" s="71"/>
      <c r="BL54" s="71"/>
      <c r="BM54" s="23"/>
      <c r="BN54" s="72"/>
      <c r="BO54" s="72"/>
      <c r="BP54" s="72"/>
      <c r="BQ54" s="72"/>
      <c r="BR54" s="72"/>
      <c r="BS54" s="73"/>
      <c r="BT54" s="66"/>
      <c r="BU54" s="67"/>
      <c r="BV54" s="74"/>
      <c r="BW54" s="75"/>
      <c r="BX54" s="69"/>
      <c r="BY54" s="69"/>
      <c r="BZ54" s="70"/>
      <c r="CA54" s="70"/>
      <c r="CB54" s="70"/>
      <c r="CC54" s="70"/>
      <c r="CD54" s="70"/>
      <c r="CE54" s="70"/>
    </row>
    <row r="55" spans="1:92" ht="15" customHeight="1" thickBot="1">
      <c r="A55" s="1"/>
      <c r="B55" s="372"/>
      <c r="C55" s="373"/>
      <c r="D55" s="373"/>
      <c r="E55" s="373"/>
      <c r="F55" s="373"/>
      <c r="G55" s="373"/>
      <c r="H55" s="373"/>
      <c r="I55" s="373"/>
      <c r="J55" s="373"/>
      <c r="K55" s="373"/>
      <c r="L55" s="380"/>
      <c r="M55" s="381"/>
      <c r="N55" s="381"/>
      <c r="O55" s="381"/>
      <c r="P55" s="382" t="s">
        <v>18</v>
      </c>
      <c r="Q55" s="382"/>
      <c r="R55" s="383"/>
      <c r="S55" s="383"/>
      <c r="T55" s="382" t="s">
        <v>20</v>
      </c>
      <c r="U55" s="384"/>
      <c r="V55" s="385"/>
      <c r="W55" s="386"/>
      <c r="X55" s="386"/>
      <c r="Y55" s="386"/>
      <c r="Z55" s="386"/>
      <c r="AA55" s="386"/>
      <c r="AB55" s="386"/>
      <c r="AC55" s="386"/>
      <c r="AD55" s="386"/>
      <c r="AE55" s="386"/>
      <c r="AF55" s="386"/>
      <c r="AG55" s="386"/>
      <c r="AH55" s="386"/>
      <c r="AI55" s="386"/>
      <c r="AJ55" s="386"/>
      <c r="AK55" s="386"/>
      <c r="AL55" s="386"/>
      <c r="AM55" s="386"/>
      <c r="AN55" s="386"/>
      <c r="AO55" s="386"/>
      <c r="AP55" s="386"/>
      <c r="AQ55" s="386"/>
      <c r="AR55" s="386"/>
      <c r="AS55" s="386"/>
      <c r="AT55" s="386"/>
      <c r="AU55" s="386"/>
      <c r="AV55" s="386"/>
      <c r="AW55" s="386"/>
      <c r="AX55" s="387"/>
      <c r="AY55" s="388" t="s">
        <v>78</v>
      </c>
      <c r="AZ55" s="358"/>
      <c r="BA55" s="358"/>
      <c r="BB55" s="76" t="s">
        <v>80</v>
      </c>
      <c r="BC55" s="76"/>
      <c r="BD55" s="77"/>
      <c r="BE55" s="77"/>
      <c r="BF55" s="77"/>
      <c r="BG55" s="77"/>
      <c r="BH55" s="77"/>
      <c r="BI55" s="77"/>
      <c r="BJ55" s="77"/>
      <c r="BK55" s="77"/>
      <c r="BL55" s="77"/>
      <c r="BM55" s="78"/>
      <c r="BN55" s="77"/>
      <c r="BO55" s="77"/>
      <c r="BP55" s="77"/>
      <c r="BQ55" s="77"/>
      <c r="BR55" s="77"/>
      <c r="BS55" s="79"/>
      <c r="BT55" s="66"/>
      <c r="BU55" s="67"/>
      <c r="BV55" s="75"/>
      <c r="BW55" s="75"/>
      <c r="BX55" s="69"/>
      <c r="BY55" s="69"/>
      <c r="BZ55" s="70"/>
      <c r="CA55" s="70"/>
      <c r="CB55" s="70"/>
      <c r="CC55" s="70"/>
      <c r="CD55" s="70"/>
      <c r="CE55" s="70"/>
    </row>
    <row r="56" spans="1:92" ht="15" customHeight="1">
      <c r="A56" s="1"/>
      <c r="B56" s="80" t="s">
        <v>81</v>
      </c>
      <c r="C56" s="81"/>
      <c r="D56" s="81"/>
      <c r="E56" s="81"/>
      <c r="F56" s="81"/>
      <c r="G56" s="81"/>
      <c r="H56" s="81"/>
      <c r="I56" s="81"/>
      <c r="J56" s="81"/>
      <c r="K56" s="81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2"/>
      <c r="AI56" s="82"/>
      <c r="AJ56" s="82"/>
      <c r="AK56" s="82"/>
      <c r="AL56" s="82"/>
      <c r="AM56" s="82"/>
      <c r="AN56" s="82"/>
      <c r="AO56" s="82"/>
      <c r="AP56" s="82"/>
      <c r="AQ56" s="82"/>
      <c r="AR56" s="82"/>
      <c r="AS56" s="83"/>
      <c r="AT56" s="83"/>
      <c r="AU56" s="83"/>
      <c r="AV56" s="83"/>
      <c r="AW56" s="83"/>
      <c r="AX56" s="83"/>
      <c r="AY56" s="83"/>
      <c r="AZ56" s="63"/>
      <c r="BA56" s="63"/>
      <c r="BB56" s="63"/>
      <c r="BC56" s="63"/>
      <c r="BD56" s="82"/>
      <c r="BE56" s="82"/>
      <c r="BF56" s="82"/>
      <c r="BG56" s="82"/>
      <c r="BH56" s="82"/>
      <c r="BI56" s="82"/>
      <c r="BJ56" s="82"/>
      <c r="BK56" s="82"/>
      <c r="BL56" s="82"/>
      <c r="BM56" s="82"/>
      <c r="BN56" s="82"/>
      <c r="BO56" s="82"/>
      <c r="BP56" s="82"/>
      <c r="BQ56" s="82"/>
      <c r="BR56" s="82"/>
      <c r="BS56" s="84"/>
      <c r="BT56" s="6"/>
      <c r="BU56" s="69"/>
      <c r="BV56" s="85"/>
      <c r="BW56" s="85"/>
      <c r="BX56" s="69"/>
      <c r="BY56" s="69"/>
      <c r="BZ56" s="70"/>
      <c r="CA56" s="70"/>
      <c r="CB56" s="70"/>
      <c r="CC56" s="70"/>
      <c r="CD56" s="70"/>
      <c r="CE56" s="70"/>
    </row>
    <row r="57" spans="1:92" ht="15" customHeight="1">
      <c r="A57" s="1"/>
      <c r="B57" s="397"/>
      <c r="C57" s="398"/>
      <c r="D57" s="398"/>
      <c r="E57" s="398"/>
      <c r="F57" s="398"/>
      <c r="G57" s="398"/>
      <c r="H57" s="398"/>
      <c r="I57" s="398"/>
      <c r="J57" s="398"/>
      <c r="K57" s="398"/>
      <c r="L57" s="398"/>
      <c r="M57" s="398"/>
      <c r="N57" s="398"/>
      <c r="O57" s="398"/>
      <c r="P57" s="398"/>
      <c r="Q57" s="398"/>
      <c r="R57" s="398"/>
      <c r="S57" s="398"/>
      <c r="T57" s="398"/>
      <c r="U57" s="398"/>
      <c r="V57" s="398"/>
      <c r="W57" s="398"/>
      <c r="X57" s="398"/>
      <c r="Y57" s="398"/>
      <c r="Z57" s="398"/>
      <c r="AA57" s="398"/>
      <c r="AB57" s="398"/>
      <c r="AC57" s="398"/>
      <c r="AD57" s="398"/>
      <c r="AE57" s="398"/>
      <c r="AF57" s="398"/>
      <c r="AG57" s="398"/>
      <c r="AH57" s="398"/>
      <c r="AI57" s="398"/>
      <c r="AJ57" s="398"/>
      <c r="AK57" s="398"/>
      <c r="AL57" s="398"/>
      <c r="AM57" s="398"/>
      <c r="AN57" s="398"/>
      <c r="AO57" s="398"/>
      <c r="AP57" s="398"/>
      <c r="AQ57" s="398"/>
      <c r="AR57" s="398"/>
      <c r="AS57" s="398"/>
      <c r="AT57" s="398"/>
      <c r="AU57" s="398"/>
      <c r="AV57" s="398"/>
      <c r="AW57" s="398"/>
      <c r="AX57" s="398"/>
      <c r="AY57" s="398"/>
      <c r="AZ57" s="398"/>
      <c r="BA57" s="398"/>
      <c r="BB57" s="398"/>
      <c r="BC57" s="398"/>
      <c r="BD57" s="398"/>
      <c r="BE57" s="398"/>
      <c r="BF57" s="398"/>
      <c r="BG57" s="398"/>
      <c r="BH57" s="398"/>
      <c r="BI57" s="398"/>
      <c r="BJ57" s="398"/>
      <c r="BK57" s="398"/>
      <c r="BL57" s="398"/>
      <c r="BM57" s="398"/>
      <c r="BN57" s="398"/>
      <c r="BO57" s="398"/>
      <c r="BP57" s="398"/>
      <c r="BQ57" s="398"/>
      <c r="BR57" s="398"/>
      <c r="BS57" s="399"/>
      <c r="BT57" s="6"/>
      <c r="BU57" s="69"/>
      <c r="BV57" s="85"/>
      <c r="BW57" s="85"/>
      <c r="BX57" s="69"/>
      <c r="BY57" s="69"/>
      <c r="BZ57" s="70"/>
      <c r="CA57" s="70"/>
      <c r="CB57" s="70"/>
      <c r="CC57" s="70"/>
      <c r="CD57" s="70"/>
      <c r="CE57" s="70"/>
    </row>
    <row r="58" spans="1:92" ht="15" customHeight="1" thickBot="1">
      <c r="A58" s="1"/>
      <c r="B58" s="397"/>
      <c r="C58" s="398"/>
      <c r="D58" s="398"/>
      <c r="E58" s="398"/>
      <c r="F58" s="398"/>
      <c r="G58" s="398"/>
      <c r="H58" s="398"/>
      <c r="I58" s="398"/>
      <c r="J58" s="398"/>
      <c r="K58" s="398"/>
      <c r="L58" s="398"/>
      <c r="M58" s="398"/>
      <c r="N58" s="398"/>
      <c r="O58" s="398"/>
      <c r="P58" s="398"/>
      <c r="Q58" s="398"/>
      <c r="R58" s="398"/>
      <c r="S58" s="398"/>
      <c r="T58" s="398"/>
      <c r="U58" s="398"/>
      <c r="V58" s="398"/>
      <c r="W58" s="398"/>
      <c r="X58" s="398"/>
      <c r="Y58" s="398"/>
      <c r="Z58" s="398"/>
      <c r="AA58" s="398"/>
      <c r="AB58" s="398"/>
      <c r="AC58" s="398"/>
      <c r="AD58" s="398"/>
      <c r="AE58" s="398"/>
      <c r="AF58" s="398"/>
      <c r="AG58" s="398"/>
      <c r="AH58" s="398"/>
      <c r="AI58" s="398"/>
      <c r="AJ58" s="398"/>
      <c r="AK58" s="398"/>
      <c r="AL58" s="398"/>
      <c r="AM58" s="398"/>
      <c r="AN58" s="398"/>
      <c r="AO58" s="398"/>
      <c r="AP58" s="398"/>
      <c r="AQ58" s="398"/>
      <c r="AR58" s="398"/>
      <c r="AS58" s="398"/>
      <c r="AT58" s="398"/>
      <c r="AU58" s="398"/>
      <c r="AV58" s="398"/>
      <c r="AW58" s="398"/>
      <c r="AX58" s="398"/>
      <c r="AY58" s="398"/>
      <c r="AZ58" s="398"/>
      <c r="BA58" s="398"/>
      <c r="BB58" s="398"/>
      <c r="BC58" s="398"/>
      <c r="BD58" s="398"/>
      <c r="BE58" s="398"/>
      <c r="BF58" s="398"/>
      <c r="BG58" s="398"/>
      <c r="BH58" s="398"/>
      <c r="BI58" s="398"/>
      <c r="BJ58" s="398"/>
      <c r="BK58" s="398"/>
      <c r="BL58" s="398"/>
      <c r="BM58" s="398"/>
      <c r="BN58" s="398"/>
      <c r="BO58" s="398"/>
      <c r="BP58" s="398"/>
      <c r="BQ58" s="398"/>
      <c r="BR58" s="398"/>
      <c r="BS58" s="399"/>
      <c r="BT58" s="22"/>
      <c r="BU58" s="69"/>
      <c r="BV58" s="85"/>
      <c r="BW58" s="85"/>
      <c r="BX58" s="69"/>
      <c r="BY58" s="69"/>
    </row>
    <row r="59" spans="1:92" ht="15" customHeight="1" thickBot="1">
      <c r="A59" s="1"/>
      <c r="B59" s="400" t="s">
        <v>82</v>
      </c>
      <c r="C59" s="401"/>
      <c r="D59" s="401"/>
      <c r="E59" s="401"/>
      <c r="F59" s="401"/>
      <c r="G59" s="401"/>
      <c r="H59" s="401"/>
      <c r="I59" s="402"/>
      <c r="J59" s="409" t="s">
        <v>83</v>
      </c>
      <c r="K59" s="409"/>
      <c r="L59" s="409"/>
      <c r="M59" s="409"/>
      <c r="N59" s="409"/>
      <c r="O59" s="409"/>
      <c r="P59" s="409"/>
      <c r="Q59" s="409"/>
      <c r="R59" s="409"/>
      <c r="S59" s="409"/>
      <c r="T59" s="409"/>
      <c r="U59" s="409"/>
      <c r="V59" s="409"/>
      <c r="W59" s="409"/>
      <c r="X59" s="411" t="s">
        <v>84</v>
      </c>
      <c r="Y59" s="409"/>
      <c r="Z59" s="409"/>
      <c r="AA59" s="409"/>
      <c r="AB59" s="409"/>
      <c r="AC59" s="409"/>
      <c r="AD59" s="409"/>
      <c r="AE59" s="409"/>
      <c r="AF59" s="409"/>
      <c r="AG59" s="412"/>
      <c r="AH59" s="415" t="s">
        <v>85</v>
      </c>
      <c r="AI59" s="416"/>
      <c r="AJ59" s="416"/>
      <c r="AK59" s="416"/>
      <c r="AL59" s="416"/>
      <c r="AM59" s="416"/>
      <c r="AN59" s="416"/>
      <c r="AO59" s="416"/>
      <c r="AP59" s="416"/>
      <c r="AQ59" s="416"/>
      <c r="AR59" s="416"/>
      <c r="AS59" s="416"/>
      <c r="AT59" s="416"/>
      <c r="AU59" s="416"/>
      <c r="AV59" s="416"/>
      <c r="AW59" s="416"/>
      <c r="AX59" s="416"/>
      <c r="AY59" s="416"/>
      <c r="AZ59" s="416"/>
      <c r="BA59" s="416"/>
      <c r="BB59" s="416"/>
      <c r="BC59" s="416"/>
      <c r="BD59" s="416"/>
      <c r="BE59" s="416"/>
      <c r="BF59" s="416"/>
      <c r="BG59" s="416"/>
      <c r="BH59" s="416"/>
      <c r="BI59" s="416"/>
      <c r="BJ59" s="416"/>
      <c r="BK59" s="416"/>
      <c r="BL59" s="416"/>
      <c r="BM59" s="416"/>
      <c r="BN59" s="416"/>
      <c r="BO59" s="416"/>
      <c r="BP59" s="416"/>
      <c r="BQ59" s="416"/>
      <c r="BR59" s="416"/>
      <c r="BS59" s="417"/>
      <c r="BT59" s="86"/>
      <c r="BU59" s="87"/>
      <c r="BV59" s="1"/>
      <c r="BW59" s="1"/>
      <c r="BX59" s="1"/>
      <c r="BY59" s="1"/>
      <c r="BZ59" s="1"/>
      <c r="CA59"/>
      <c r="CB59" s="24"/>
      <c r="CC59" s="24"/>
      <c r="CD59" s="6"/>
      <c r="CE59"/>
      <c r="CI59" s="7"/>
      <c r="CJ59" s="7"/>
      <c r="CK59" s="7"/>
      <c r="CL59" s="7"/>
      <c r="CM59" s="7"/>
      <c r="CN59" s="88"/>
    </row>
    <row r="60" spans="1:92" ht="15" customHeight="1" thickBot="1">
      <c r="B60" s="403"/>
      <c r="C60" s="404"/>
      <c r="D60" s="404"/>
      <c r="E60" s="404"/>
      <c r="F60" s="404"/>
      <c r="G60" s="404"/>
      <c r="H60" s="404"/>
      <c r="I60" s="405"/>
      <c r="J60" s="410"/>
      <c r="K60" s="410"/>
      <c r="L60" s="410"/>
      <c r="M60" s="410"/>
      <c r="N60" s="410"/>
      <c r="O60" s="410"/>
      <c r="P60" s="410"/>
      <c r="Q60" s="410"/>
      <c r="R60" s="410"/>
      <c r="S60" s="410"/>
      <c r="T60" s="410"/>
      <c r="U60" s="410"/>
      <c r="V60" s="410"/>
      <c r="W60" s="410"/>
      <c r="X60" s="413"/>
      <c r="Y60" s="410"/>
      <c r="Z60" s="410"/>
      <c r="AA60" s="410"/>
      <c r="AB60" s="410"/>
      <c r="AC60" s="410"/>
      <c r="AD60" s="410"/>
      <c r="AE60" s="410"/>
      <c r="AF60" s="410"/>
      <c r="AG60" s="414"/>
      <c r="AH60" s="418" t="s">
        <v>86</v>
      </c>
      <c r="AI60" s="419"/>
      <c r="AJ60" s="419"/>
      <c r="AK60" s="419"/>
      <c r="AL60" s="419"/>
      <c r="AM60" s="419"/>
      <c r="AN60" s="419"/>
      <c r="AO60" s="419"/>
      <c r="AP60" s="419"/>
      <c r="AQ60" s="420"/>
      <c r="AR60" s="421" t="s">
        <v>87</v>
      </c>
      <c r="AS60" s="422"/>
      <c r="AT60" s="422"/>
      <c r="AU60" s="422"/>
      <c r="AV60" s="422"/>
      <c r="AW60" s="422"/>
      <c r="AX60" s="422"/>
      <c r="AY60" s="422"/>
      <c r="AZ60" s="422"/>
      <c r="BA60" s="423"/>
      <c r="BB60" s="424" t="s">
        <v>88</v>
      </c>
      <c r="BC60" s="425"/>
      <c r="BD60" s="425"/>
      <c r="BE60" s="425"/>
      <c r="BF60" s="425"/>
      <c r="BG60" s="425"/>
      <c r="BH60" s="425"/>
      <c r="BI60" s="425"/>
      <c r="BJ60" s="424" t="s">
        <v>89</v>
      </c>
      <c r="BK60" s="425"/>
      <c r="BL60" s="425"/>
      <c r="BM60" s="425"/>
      <c r="BN60" s="425"/>
      <c r="BO60" s="425"/>
      <c r="BP60" s="425"/>
      <c r="BQ60" s="425"/>
      <c r="BR60" s="425"/>
      <c r="BS60" s="426"/>
    </row>
    <row r="61" spans="1:92" ht="15" customHeight="1">
      <c r="B61" s="403"/>
      <c r="C61" s="404"/>
      <c r="D61" s="404"/>
      <c r="E61" s="404"/>
      <c r="F61" s="404"/>
      <c r="G61" s="404"/>
      <c r="H61" s="404"/>
      <c r="I61" s="405"/>
      <c r="J61" s="427" t="s">
        <v>28</v>
      </c>
      <c r="K61" s="427"/>
      <c r="L61" s="427"/>
      <c r="M61" s="427"/>
      <c r="N61" s="427"/>
      <c r="O61" s="427"/>
      <c r="P61" s="427"/>
      <c r="Q61" s="427"/>
      <c r="R61" s="427"/>
      <c r="S61" s="427"/>
      <c r="T61" s="427"/>
      <c r="U61" s="427"/>
      <c r="V61" s="427"/>
      <c r="W61" s="427"/>
      <c r="X61" s="431">
        <f>IF(CN6=0,"",CN6)</f>
        <v>6</v>
      </c>
      <c r="Y61" s="429"/>
      <c r="Z61" s="429"/>
      <c r="AA61" s="428" t="s">
        <v>18</v>
      </c>
      <c r="AB61" s="428"/>
      <c r="AC61" s="429" t="str">
        <f>IF(CO6=0,"",CO6)</f>
        <v/>
      </c>
      <c r="AD61" s="429"/>
      <c r="AE61" s="429"/>
      <c r="AF61" s="428" t="s">
        <v>59</v>
      </c>
      <c r="AG61" s="430"/>
      <c r="AH61" s="432">
        <f>IF(CS6=0,"",CS6)</f>
        <v>2</v>
      </c>
      <c r="AI61" s="429"/>
      <c r="AJ61" s="429"/>
      <c r="AK61" s="428" t="s">
        <v>18</v>
      </c>
      <c r="AL61" s="428"/>
      <c r="AM61" s="429">
        <f>IF(CT6=0,"",CT6)</f>
        <v>6</v>
      </c>
      <c r="AN61" s="429"/>
      <c r="AO61" s="429"/>
      <c r="AP61" s="428" t="s">
        <v>59</v>
      </c>
      <c r="AQ61" s="438"/>
      <c r="AR61" s="431"/>
      <c r="AS61" s="429"/>
      <c r="AT61" s="429"/>
      <c r="AU61" s="428" t="s">
        <v>18</v>
      </c>
      <c r="AV61" s="428"/>
      <c r="AW61" s="429"/>
      <c r="AX61" s="429"/>
      <c r="AY61" s="429"/>
      <c r="AZ61" s="428" t="s">
        <v>59</v>
      </c>
      <c r="BA61" s="430"/>
      <c r="BB61" s="427">
        <f>IF(DC6=0,"",DC6)</f>
        <v>1</v>
      </c>
      <c r="BC61" s="432"/>
      <c r="BD61" s="428" t="s">
        <v>18</v>
      </c>
      <c r="BE61" s="428"/>
      <c r="BF61" s="429">
        <f>IF(DD6=0,"",DD6)</f>
        <v>6</v>
      </c>
      <c r="BG61" s="429"/>
      <c r="BH61" s="436" t="s">
        <v>59</v>
      </c>
      <c r="BI61" s="437"/>
      <c r="BJ61" s="432"/>
      <c r="BK61" s="429"/>
      <c r="BL61" s="429"/>
      <c r="BM61" s="428" t="s">
        <v>18</v>
      </c>
      <c r="BN61" s="428"/>
      <c r="BO61" s="429"/>
      <c r="BP61" s="429"/>
      <c r="BQ61" s="429"/>
      <c r="BR61" s="428" t="s">
        <v>59</v>
      </c>
      <c r="BS61" s="430"/>
      <c r="BV61" s="4"/>
      <c r="BW61" s="5"/>
    </row>
    <row r="62" spans="1:92" ht="15" customHeight="1">
      <c r="B62" s="403"/>
      <c r="C62" s="404"/>
      <c r="D62" s="404"/>
      <c r="E62" s="404"/>
      <c r="F62" s="404"/>
      <c r="G62" s="404"/>
      <c r="H62" s="404"/>
      <c r="I62" s="405"/>
      <c r="J62" s="435" t="s">
        <v>34</v>
      </c>
      <c r="K62" s="435"/>
      <c r="L62" s="435"/>
      <c r="M62" s="435"/>
      <c r="N62" s="435"/>
      <c r="O62" s="435"/>
      <c r="P62" s="435"/>
      <c r="Q62" s="435"/>
      <c r="R62" s="435"/>
      <c r="S62" s="435"/>
      <c r="T62" s="435"/>
      <c r="U62" s="435"/>
      <c r="V62" s="435"/>
      <c r="W62" s="435"/>
      <c r="X62" s="431" t="str">
        <f>IF(CN7=0,"",CN7)</f>
        <v/>
      </c>
      <c r="Y62" s="429"/>
      <c r="Z62" s="429"/>
      <c r="AA62" s="433" t="s">
        <v>18</v>
      </c>
      <c r="AB62" s="433"/>
      <c r="AC62" s="429" t="str">
        <f>IF(CO7=0,"",CO7)</f>
        <v/>
      </c>
      <c r="AD62" s="429"/>
      <c r="AE62" s="429"/>
      <c r="AF62" s="433" t="s">
        <v>59</v>
      </c>
      <c r="AG62" s="434"/>
      <c r="AH62" s="432" t="str">
        <f>IF(CS7=0,"",CS7)</f>
        <v/>
      </c>
      <c r="AI62" s="429"/>
      <c r="AJ62" s="429"/>
      <c r="AK62" s="433" t="s">
        <v>18</v>
      </c>
      <c r="AL62" s="433"/>
      <c r="AM62" s="429" t="str">
        <f>IF(CT7=0,"",CT7)</f>
        <v/>
      </c>
      <c r="AN62" s="429"/>
      <c r="AO62" s="429"/>
      <c r="AP62" s="433" t="s">
        <v>59</v>
      </c>
      <c r="AQ62" s="439"/>
      <c r="AR62" s="431"/>
      <c r="AS62" s="429"/>
      <c r="AT62" s="429"/>
      <c r="AU62" s="433" t="s">
        <v>18</v>
      </c>
      <c r="AV62" s="433"/>
      <c r="AW62" s="429"/>
      <c r="AX62" s="429"/>
      <c r="AY62" s="429"/>
      <c r="AZ62" s="433" t="s">
        <v>59</v>
      </c>
      <c r="BA62" s="434"/>
      <c r="BB62" s="427" t="str">
        <f>IF(DC7=0,"",DC7)</f>
        <v/>
      </c>
      <c r="BC62" s="432"/>
      <c r="BD62" s="433" t="s">
        <v>18</v>
      </c>
      <c r="BE62" s="433"/>
      <c r="BF62" s="429" t="str">
        <f>IF(DD7=0,"",DD7)</f>
        <v/>
      </c>
      <c r="BG62" s="429"/>
      <c r="BH62" s="439" t="s">
        <v>59</v>
      </c>
      <c r="BI62" s="440"/>
      <c r="BJ62" s="432" t="str">
        <f>IF(DH7=0,"",DH7)</f>
        <v/>
      </c>
      <c r="BK62" s="429"/>
      <c r="BL62" s="429"/>
      <c r="BM62" s="433" t="s">
        <v>18</v>
      </c>
      <c r="BN62" s="433"/>
      <c r="BO62" s="429" t="str">
        <f>IF(DI7=0,"",DI7)</f>
        <v/>
      </c>
      <c r="BP62" s="429"/>
      <c r="BQ62" s="429"/>
      <c r="BR62" s="433" t="s">
        <v>59</v>
      </c>
      <c r="BS62" s="434"/>
      <c r="BV62" s="4"/>
      <c r="BW62" s="5"/>
    </row>
    <row r="63" spans="1:92" ht="15" customHeight="1">
      <c r="B63" s="403"/>
      <c r="C63" s="404"/>
      <c r="D63" s="404"/>
      <c r="E63" s="404"/>
      <c r="F63" s="404"/>
      <c r="G63" s="404"/>
      <c r="H63" s="404"/>
      <c r="I63" s="405"/>
      <c r="J63" s="435" t="s">
        <v>36</v>
      </c>
      <c r="K63" s="435"/>
      <c r="L63" s="435"/>
      <c r="M63" s="435"/>
      <c r="N63" s="435"/>
      <c r="O63" s="435"/>
      <c r="P63" s="435"/>
      <c r="Q63" s="435"/>
      <c r="R63" s="435"/>
      <c r="S63" s="435"/>
      <c r="T63" s="435"/>
      <c r="U63" s="435"/>
      <c r="V63" s="435"/>
      <c r="W63" s="435"/>
      <c r="X63" s="431" t="str">
        <f>IF(CN8=0,"",CN8)</f>
        <v/>
      </c>
      <c r="Y63" s="429"/>
      <c r="Z63" s="429"/>
      <c r="AA63" s="433" t="s">
        <v>18</v>
      </c>
      <c r="AB63" s="433"/>
      <c r="AC63" s="429" t="str">
        <f>IF(CO8=0,"",CO8)</f>
        <v/>
      </c>
      <c r="AD63" s="429"/>
      <c r="AE63" s="429"/>
      <c r="AF63" s="433" t="s">
        <v>59</v>
      </c>
      <c r="AG63" s="434"/>
      <c r="AH63" s="432" t="str">
        <f>IF(CS8=0,"",CS8)</f>
        <v/>
      </c>
      <c r="AI63" s="429"/>
      <c r="AJ63" s="429"/>
      <c r="AK63" s="433" t="s">
        <v>18</v>
      </c>
      <c r="AL63" s="433"/>
      <c r="AM63" s="429" t="str">
        <f>IF(CT8=0,"",CT8)</f>
        <v/>
      </c>
      <c r="AN63" s="429"/>
      <c r="AO63" s="429"/>
      <c r="AP63" s="433" t="s">
        <v>59</v>
      </c>
      <c r="AQ63" s="439"/>
      <c r="AR63" s="431"/>
      <c r="AS63" s="429"/>
      <c r="AT63" s="429"/>
      <c r="AU63" s="433" t="s">
        <v>18</v>
      </c>
      <c r="AV63" s="433"/>
      <c r="AW63" s="429"/>
      <c r="AX63" s="429"/>
      <c r="AY63" s="429"/>
      <c r="AZ63" s="433" t="s">
        <v>59</v>
      </c>
      <c r="BA63" s="434"/>
      <c r="BB63" s="427" t="str">
        <f>IF(DC8=0,"",DC8)</f>
        <v/>
      </c>
      <c r="BC63" s="432"/>
      <c r="BD63" s="433" t="s">
        <v>18</v>
      </c>
      <c r="BE63" s="433"/>
      <c r="BF63" s="429" t="str">
        <f>IF(DD8=0,"",DD8)</f>
        <v/>
      </c>
      <c r="BG63" s="429"/>
      <c r="BH63" s="439" t="s">
        <v>59</v>
      </c>
      <c r="BI63" s="440"/>
      <c r="BJ63" s="432" t="str">
        <f>IF(DH8=0,"",DH8)</f>
        <v/>
      </c>
      <c r="BK63" s="429"/>
      <c r="BL63" s="429"/>
      <c r="BM63" s="433" t="s">
        <v>18</v>
      </c>
      <c r="BN63" s="433"/>
      <c r="BO63" s="429" t="str">
        <f>IF(DI8=0,"",DI8)</f>
        <v/>
      </c>
      <c r="BP63" s="429"/>
      <c r="BQ63" s="429"/>
      <c r="BR63" s="433" t="s">
        <v>59</v>
      </c>
      <c r="BS63" s="434"/>
    </row>
    <row r="64" spans="1:92" ht="15" customHeight="1">
      <c r="B64" s="403"/>
      <c r="C64" s="404"/>
      <c r="D64" s="404"/>
      <c r="E64" s="404"/>
      <c r="F64" s="404"/>
      <c r="G64" s="404"/>
      <c r="H64" s="404"/>
      <c r="I64" s="405"/>
      <c r="J64" s="435" t="s">
        <v>37</v>
      </c>
      <c r="K64" s="435"/>
      <c r="L64" s="435"/>
      <c r="M64" s="435"/>
      <c r="N64" s="435"/>
      <c r="O64" s="435"/>
      <c r="P64" s="435"/>
      <c r="Q64" s="435"/>
      <c r="R64" s="435"/>
      <c r="S64" s="435"/>
      <c r="T64" s="435"/>
      <c r="U64" s="435"/>
      <c r="V64" s="435"/>
      <c r="W64" s="435"/>
      <c r="X64" s="431" t="str">
        <f>IF(CN9=0,"",CN9)</f>
        <v/>
      </c>
      <c r="Y64" s="429"/>
      <c r="Z64" s="429"/>
      <c r="AA64" s="433" t="s">
        <v>18</v>
      </c>
      <c r="AB64" s="433"/>
      <c r="AC64" s="429" t="str">
        <f>IF(CO9=0,"",CO9)</f>
        <v/>
      </c>
      <c r="AD64" s="429"/>
      <c r="AE64" s="429"/>
      <c r="AF64" s="433" t="s">
        <v>59</v>
      </c>
      <c r="AG64" s="434"/>
      <c r="AH64" s="432" t="str">
        <f>IF(CS9=0,"",CS9)</f>
        <v/>
      </c>
      <c r="AI64" s="429"/>
      <c r="AJ64" s="429"/>
      <c r="AK64" s="433" t="s">
        <v>18</v>
      </c>
      <c r="AL64" s="433"/>
      <c r="AM64" s="429" t="str">
        <f>IF(CT9=0,"",CT9)</f>
        <v/>
      </c>
      <c r="AN64" s="429"/>
      <c r="AO64" s="429"/>
      <c r="AP64" s="433" t="s">
        <v>59</v>
      </c>
      <c r="AQ64" s="439"/>
      <c r="AR64" s="431" t="str">
        <f>IF(CX9=0,"",CX9)</f>
        <v/>
      </c>
      <c r="AS64" s="429"/>
      <c r="AT64" s="429"/>
      <c r="AU64" s="433" t="s">
        <v>18</v>
      </c>
      <c r="AV64" s="433"/>
      <c r="AW64" s="429" t="str">
        <f>IF(CY9=0,"",CY9)</f>
        <v/>
      </c>
      <c r="AX64" s="429"/>
      <c r="AY64" s="429"/>
      <c r="AZ64" s="433" t="s">
        <v>59</v>
      </c>
      <c r="BA64" s="434"/>
      <c r="BB64" s="427" t="str">
        <f>IF(DC9=0,"",DC9)</f>
        <v/>
      </c>
      <c r="BC64" s="432"/>
      <c r="BD64" s="433" t="s">
        <v>18</v>
      </c>
      <c r="BE64" s="433"/>
      <c r="BF64" s="429" t="str">
        <f>IF(DD9=0,"",DD9)</f>
        <v/>
      </c>
      <c r="BG64" s="429"/>
      <c r="BH64" s="439" t="s">
        <v>59</v>
      </c>
      <c r="BI64" s="440"/>
      <c r="BJ64" s="432"/>
      <c r="BK64" s="429"/>
      <c r="BL64" s="429"/>
      <c r="BM64" s="433" t="s">
        <v>18</v>
      </c>
      <c r="BN64" s="433"/>
      <c r="BO64" s="429"/>
      <c r="BP64" s="429"/>
      <c r="BQ64" s="429"/>
      <c r="BR64" s="433" t="s">
        <v>59</v>
      </c>
      <c r="BS64" s="434"/>
    </row>
    <row r="65" spans="2:113" ht="15" customHeight="1">
      <c r="B65" s="403"/>
      <c r="C65" s="404"/>
      <c r="D65" s="404"/>
      <c r="E65" s="404"/>
      <c r="F65" s="404"/>
      <c r="G65" s="404"/>
      <c r="H65" s="404"/>
      <c r="I65" s="405"/>
      <c r="J65" s="435" t="s">
        <v>40</v>
      </c>
      <c r="K65" s="435"/>
      <c r="L65" s="435"/>
      <c r="M65" s="435"/>
      <c r="N65" s="435"/>
      <c r="O65" s="435"/>
      <c r="P65" s="435"/>
      <c r="Q65" s="435"/>
      <c r="R65" s="435"/>
      <c r="S65" s="435"/>
      <c r="T65" s="435"/>
      <c r="U65" s="435"/>
      <c r="V65" s="435"/>
      <c r="W65" s="435"/>
      <c r="X65" s="431" t="str">
        <f>IF(CN10=0,"",CN10)</f>
        <v/>
      </c>
      <c r="Y65" s="429"/>
      <c r="Z65" s="429"/>
      <c r="AA65" s="433" t="s">
        <v>18</v>
      </c>
      <c r="AB65" s="433"/>
      <c r="AC65" s="429" t="str">
        <f>IF(CO10=0,"",CO10)</f>
        <v/>
      </c>
      <c r="AD65" s="429"/>
      <c r="AE65" s="429"/>
      <c r="AF65" s="433" t="s">
        <v>59</v>
      </c>
      <c r="AG65" s="434"/>
      <c r="AH65" s="432" t="str">
        <f>IF(CS10=0,"",CS10)</f>
        <v/>
      </c>
      <c r="AI65" s="429"/>
      <c r="AJ65" s="429"/>
      <c r="AK65" s="433" t="s">
        <v>18</v>
      </c>
      <c r="AL65" s="433"/>
      <c r="AM65" s="429" t="str">
        <f>IF(CT10=0,"",CT10)</f>
        <v/>
      </c>
      <c r="AN65" s="429"/>
      <c r="AO65" s="429"/>
      <c r="AP65" s="433" t="s">
        <v>59</v>
      </c>
      <c r="AQ65" s="439"/>
      <c r="AR65" s="431" t="str">
        <f>IF(CX10=0,"",CX10)</f>
        <v/>
      </c>
      <c r="AS65" s="429"/>
      <c r="AT65" s="429"/>
      <c r="AU65" s="433" t="s">
        <v>18</v>
      </c>
      <c r="AV65" s="433"/>
      <c r="AW65" s="429" t="str">
        <f>IF(CY10=0,"",CY10)</f>
        <v/>
      </c>
      <c r="AX65" s="429"/>
      <c r="AY65" s="429"/>
      <c r="AZ65" s="433" t="s">
        <v>59</v>
      </c>
      <c r="BA65" s="434"/>
      <c r="BB65" s="427" t="str">
        <f>IF(DC10=0,"",DC10)</f>
        <v/>
      </c>
      <c r="BC65" s="432"/>
      <c r="BD65" s="433" t="s">
        <v>18</v>
      </c>
      <c r="BE65" s="433"/>
      <c r="BF65" s="429" t="str">
        <f>IF(DD10=0,"",DD10)</f>
        <v/>
      </c>
      <c r="BG65" s="429"/>
      <c r="BH65" s="439" t="s">
        <v>59</v>
      </c>
      <c r="BI65" s="440"/>
      <c r="BJ65" s="432" t="str">
        <f>IF(DH10=0,"",DH10)</f>
        <v/>
      </c>
      <c r="BK65" s="429"/>
      <c r="BL65" s="429"/>
      <c r="BM65" s="433" t="s">
        <v>18</v>
      </c>
      <c r="BN65" s="433"/>
      <c r="BO65" s="429" t="str">
        <f>IF(DI10=0,"",DI10)</f>
        <v/>
      </c>
      <c r="BP65" s="429"/>
      <c r="BQ65" s="429"/>
      <c r="BR65" s="433" t="s">
        <v>59</v>
      </c>
      <c r="BS65" s="434"/>
    </row>
    <row r="66" spans="2:113" s="89" customFormat="1" ht="15" customHeight="1">
      <c r="B66" s="403"/>
      <c r="C66" s="404"/>
      <c r="D66" s="404"/>
      <c r="E66" s="404"/>
      <c r="F66" s="404"/>
      <c r="G66" s="404"/>
      <c r="H66" s="404"/>
      <c r="I66" s="405"/>
      <c r="J66" s="435" t="s">
        <v>90</v>
      </c>
      <c r="K66" s="435"/>
      <c r="L66" s="435"/>
      <c r="M66" s="435"/>
      <c r="N66" s="435"/>
      <c r="O66" s="435"/>
      <c r="P66" s="435"/>
      <c r="Q66" s="435"/>
      <c r="R66" s="435"/>
      <c r="S66" s="435"/>
      <c r="T66" s="435"/>
      <c r="U66" s="435"/>
      <c r="V66" s="435"/>
      <c r="W66" s="435"/>
      <c r="X66" s="431" t="str">
        <f>IF(SUM(CN11:CN13)=0,"",SUM(CN11:CN13))</f>
        <v/>
      </c>
      <c r="Y66" s="429"/>
      <c r="Z66" s="429"/>
      <c r="AA66" s="433" t="s">
        <v>18</v>
      </c>
      <c r="AB66" s="433"/>
      <c r="AC66" s="429" t="str">
        <f>IF(SUM(CO11:CO13)=0,"",SUM(CO11:CO13))</f>
        <v/>
      </c>
      <c r="AD66" s="429"/>
      <c r="AE66" s="429"/>
      <c r="AF66" s="433" t="s">
        <v>59</v>
      </c>
      <c r="AG66" s="434"/>
      <c r="AH66" s="432"/>
      <c r="AI66" s="429"/>
      <c r="AJ66" s="429"/>
      <c r="AK66" s="433" t="s">
        <v>18</v>
      </c>
      <c r="AL66" s="433"/>
      <c r="AM66" s="429"/>
      <c r="AN66" s="429"/>
      <c r="AO66" s="429"/>
      <c r="AP66" s="433" t="s">
        <v>59</v>
      </c>
      <c r="AQ66" s="439"/>
      <c r="AR66" s="431" t="str">
        <f>IF(SUM(CX11:CX13)=0,"",SUM(CX11:CX13))</f>
        <v/>
      </c>
      <c r="AS66" s="429"/>
      <c r="AT66" s="429"/>
      <c r="AU66" s="433" t="s">
        <v>18</v>
      </c>
      <c r="AV66" s="433"/>
      <c r="AW66" s="429" t="str">
        <f>IF(SUM(CY11:CY13)=0,"",SUM(CY11:CY13))</f>
        <v/>
      </c>
      <c r="AX66" s="429"/>
      <c r="AY66" s="429"/>
      <c r="AZ66" s="433" t="s">
        <v>59</v>
      </c>
      <c r="BA66" s="434"/>
      <c r="BB66" s="449" t="str">
        <f>IF(SUM(DC11:DC13)=0,"",SUM(DC11:DC13))</f>
        <v/>
      </c>
      <c r="BC66" s="450"/>
      <c r="BD66" s="433" t="s">
        <v>18</v>
      </c>
      <c r="BE66" s="433"/>
      <c r="BF66" s="448" t="str">
        <f>IF(SUM(DD11:DD13)=0,"",SUM(DD11:DD13))</f>
        <v/>
      </c>
      <c r="BG66" s="448"/>
      <c r="BH66" s="439" t="s">
        <v>59</v>
      </c>
      <c r="BI66" s="440"/>
      <c r="BJ66" s="432" t="str">
        <f>IF(DH11=0,"",DH11)</f>
        <v/>
      </c>
      <c r="BK66" s="429"/>
      <c r="BL66" s="429"/>
      <c r="BM66" s="433" t="s">
        <v>18</v>
      </c>
      <c r="BN66" s="433"/>
      <c r="BO66" s="429" t="str">
        <f>IF(DI11=0,"",DI11)</f>
        <v/>
      </c>
      <c r="BP66" s="429"/>
      <c r="BQ66" s="429"/>
      <c r="BR66" s="433" t="s">
        <v>59</v>
      </c>
      <c r="BS66" s="434"/>
      <c r="BV66" s="90"/>
      <c r="BW66" s="90"/>
      <c r="BX66" s="91"/>
      <c r="BZ66" s="92"/>
      <c r="CA66" s="92"/>
      <c r="CB66" s="92"/>
      <c r="CC66" s="92"/>
      <c r="CD66" s="92"/>
      <c r="CE66" s="92"/>
      <c r="CF66" s="92"/>
      <c r="CG66" s="92"/>
      <c r="CH66" s="92"/>
      <c r="CN66" s="93"/>
      <c r="CO66" s="93"/>
      <c r="CP66" s="93"/>
      <c r="CQ66" s="93"/>
      <c r="CR66" s="93"/>
      <c r="CS66" s="93"/>
      <c r="CT66" s="93"/>
      <c r="CU66" s="93"/>
      <c r="CV66" s="93"/>
      <c r="CW66" s="93"/>
      <c r="CX66" s="93"/>
      <c r="CY66" s="93"/>
      <c r="CZ66" s="93"/>
      <c r="DA66" s="93"/>
      <c r="DB66" s="93"/>
      <c r="DC66" s="93"/>
      <c r="DD66" s="93"/>
      <c r="DE66" s="93"/>
      <c r="DF66" s="93"/>
      <c r="DG66" s="93"/>
      <c r="DH66" s="93"/>
      <c r="DI66" s="93"/>
    </row>
    <row r="67" spans="2:113" s="89" customFormat="1" ht="15" customHeight="1" thickBot="1">
      <c r="B67" s="406"/>
      <c r="C67" s="407"/>
      <c r="D67" s="407"/>
      <c r="E67" s="407"/>
      <c r="F67" s="407"/>
      <c r="G67" s="407"/>
      <c r="H67" s="407"/>
      <c r="I67" s="408"/>
      <c r="J67" s="441" t="s">
        <v>68</v>
      </c>
      <c r="K67" s="441"/>
      <c r="L67" s="441"/>
      <c r="M67" s="441"/>
      <c r="N67" s="441"/>
      <c r="O67" s="441"/>
      <c r="P67" s="441"/>
      <c r="Q67" s="441"/>
      <c r="R67" s="441"/>
      <c r="S67" s="441"/>
      <c r="T67" s="441"/>
      <c r="U67" s="441"/>
      <c r="V67" s="441"/>
      <c r="W67" s="441"/>
      <c r="X67" s="442" t="str">
        <f>IF(CN14=0,"",CN14)</f>
        <v/>
      </c>
      <c r="Y67" s="443"/>
      <c r="Z67" s="443"/>
      <c r="AA67" s="444" t="s">
        <v>18</v>
      </c>
      <c r="AB67" s="444"/>
      <c r="AC67" s="443" t="str">
        <f>IF(CO14=0,"",CO14)</f>
        <v/>
      </c>
      <c r="AD67" s="443"/>
      <c r="AE67" s="443"/>
      <c r="AF67" s="444" t="s">
        <v>59</v>
      </c>
      <c r="AG67" s="445"/>
      <c r="AH67" s="446" t="str">
        <f>IF(CS14=0,"",CS14)</f>
        <v/>
      </c>
      <c r="AI67" s="443"/>
      <c r="AJ67" s="443"/>
      <c r="AK67" s="444" t="s">
        <v>18</v>
      </c>
      <c r="AL67" s="444"/>
      <c r="AM67" s="443" t="str">
        <f>IF(CT14=0,"",CT14)</f>
        <v/>
      </c>
      <c r="AN67" s="443"/>
      <c r="AO67" s="443"/>
      <c r="AP67" s="444" t="s">
        <v>59</v>
      </c>
      <c r="AQ67" s="447"/>
      <c r="AR67" s="442" t="str">
        <f>IF(CX14=0,"",CX14)</f>
        <v/>
      </c>
      <c r="AS67" s="443"/>
      <c r="AT67" s="443"/>
      <c r="AU67" s="444" t="s">
        <v>18</v>
      </c>
      <c r="AV67" s="444"/>
      <c r="AW67" s="443" t="str">
        <f>IF(CY14=0,"",CY14)</f>
        <v/>
      </c>
      <c r="AX67" s="443"/>
      <c r="AY67" s="443"/>
      <c r="AZ67" s="444" t="s">
        <v>59</v>
      </c>
      <c r="BA67" s="445"/>
      <c r="BB67" s="455" t="str">
        <f>IF(DC14=0,"",DC14)</f>
        <v/>
      </c>
      <c r="BC67" s="456"/>
      <c r="BD67" s="444" t="s">
        <v>18</v>
      </c>
      <c r="BE67" s="444"/>
      <c r="BF67" s="451" t="str">
        <f>IF(DD14=0,"",DD14)</f>
        <v/>
      </c>
      <c r="BG67" s="451"/>
      <c r="BH67" s="452" t="s">
        <v>59</v>
      </c>
      <c r="BI67" s="453"/>
      <c r="BJ67" s="446" t="str">
        <f>IF(DH12=0,"",DH12)</f>
        <v/>
      </c>
      <c r="BK67" s="443"/>
      <c r="BL67" s="443"/>
      <c r="BM67" s="444" t="s">
        <v>18</v>
      </c>
      <c r="BN67" s="444"/>
      <c r="BO67" s="443" t="str">
        <f>IF(DI12=0,"",DI12)</f>
        <v/>
      </c>
      <c r="BP67" s="443"/>
      <c r="BQ67" s="443"/>
      <c r="BR67" s="444" t="s">
        <v>59</v>
      </c>
      <c r="BS67" s="454"/>
      <c r="BV67" s="90"/>
      <c r="BW67" s="90"/>
      <c r="BX67" s="91"/>
      <c r="BZ67" s="92"/>
      <c r="CA67" s="92"/>
      <c r="CB67" s="92"/>
      <c r="CC67" s="92"/>
      <c r="CD67" s="92"/>
      <c r="CE67" s="92"/>
      <c r="CF67" s="92"/>
      <c r="CG67" s="92"/>
      <c r="CH67" s="92"/>
      <c r="CN67" s="93"/>
      <c r="CO67" s="93"/>
      <c r="CP67" s="93"/>
      <c r="CQ67" s="93"/>
      <c r="CR67" s="93"/>
      <c r="CS67" s="93"/>
      <c r="CT67" s="93"/>
      <c r="CU67" s="93"/>
      <c r="CV67" s="93"/>
      <c r="CW67" s="93"/>
      <c r="CX67" s="93"/>
      <c r="CY67" s="93"/>
      <c r="CZ67" s="93"/>
      <c r="DA67" s="93"/>
      <c r="DB67" s="93"/>
      <c r="DC67" s="93"/>
      <c r="DD67" s="93"/>
      <c r="DE67" s="93"/>
      <c r="DF67" s="93"/>
      <c r="DG67" s="93"/>
      <c r="DH67" s="93"/>
      <c r="DI67" s="93"/>
    </row>
    <row r="68" spans="2:113" ht="15" customHeight="1">
      <c r="X68" s="65"/>
      <c r="Y68" s="65"/>
      <c r="Z68" s="65"/>
      <c r="AA68" s="65"/>
      <c r="AB68" s="65"/>
      <c r="AC68" s="65"/>
      <c r="AD68" s="65"/>
      <c r="AE68" s="65"/>
      <c r="AF68" s="65"/>
      <c r="AG68" s="65"/>
      <c r="AH68" s="65"/>
      <c r="AI68" s="65"/>
      <c r="AJ68" s="65"/>
      <c r="AK68" s="65"/>
      <c r="AL68" s="65"/>
      <c r="AM68" s="65"/>
      <c r="AN68" s="65"/>
      <c r="AO68" s="65"/>
      <c r="AP68" s="65"/>
      <c r="AQ68" s="65"/>
      <c r="AR68" s="65"/>
      <c r="AS68" s="94"/>
      <c r="AT68" s="94"/>
      <c r="AU68" s="94"/>
      <c r="AV68" s="94"/>
      <c r="AW68" s="94"/>
      <c r="AX68" s="94"/>
      <c r="AY68" s="94"/>
      <c r="AZ68" s="95"/>
      <c r="BA68" s="95"/>
      <c r="BB68" s="95"/>
      <c r="BC68" s="95"/>
      <c r="BD68" s="65"/>
      <c r="BE68" s="65"/>
      <c r="BF68" s="65"/>
      <c r="BG68" s="65"/>
      <c r="BH68" s="65"/>
      <c r="BI68" s="65"/>
      <c r="BJ68" s="65"/>
      <c r="BK68" s="65"/>
      <c r="BL68" s="65"/>
      <c r="BM68" s="65"/>
      <c r="BN68" s="65"/>
      <c r="BO68" s="65"/>
      <c r="BP68" s="65"/>
      <c r="BQ68" s="65"/>
      <c r="BR68" s="65"/>
      <c r="BV68" s="85"/>
      <c r="BW68" s="85"/>
      <c r="BX68" s="69"/>
    </row>
  </sheetData>
  <sheetProtection selectLockedCells="1"/>
  <mergeCells count="575">
    <mergeCell ref="BJ67:BL67"/>
    <mergeCell ref="BM67:BN67"/>
    <mergeCell ref="BO67:BQ67"/>
    <mergeCell ref="BR67:BS67"/>
    <mergeCell ref="AR67:AT67"/>
    <mergeCell ref="AU67:AV67"/>
    <mergeCell ref="AW67:AY67"/>
    <mergeCell ref="AZ67:BA67"/>
    <mergeCell ref="BB67:BC67"/>
    <mergeCell ref="BD67:BE67"/>
    <mergeCell ref="BR66:BS66"/>
    <mergeCell ref="J67:W67"/>
    <mergeCell ref="X67:Z67"/>
    <mergeCell ref="AA67:AB67"/>
    <mergeCell ref="AC67:AE67"/>
    <mergeCell ref="AF67:AG67"/>
    <mergeCell ref="AH67:AJ67"/>
    <mergeCell ref="AK67:AL67"/>
    <mergeCell ref="AM67:AO67"/>
    <mergeCell ref="AP67:AQ67"/>
    <mergeCell ref="BD66:BE66"/>
    <mergeCell ref="BF66:BG66"/>
    <mergeCell ref="BH66:BI66"/>
    <mergeCell ref="BJ66:BL66"/>
    <mergeCell ref="BM66:BN66"/>
    <mergeCell ref="BO66:BQ66"/>
    <mergeCell ref="AP66:AQ66"/>
    <mergeCell ref="AR66:AT66"/>
    <mergeCell ref="AU66:AV66"/>
    <mergeCell ref="AW66:AY66"/>
    <mergeCell ref="AZ66:BA66"/>
    <mergeCell ref="BB66:BC66"/>
    <mergeCell ref="BF67:BG67"/>
    <mergeCell ref="BH67:BI67"/>
    <mergeCell ref="BD65:BE65"/>
    <mergeCell ref="BF65:BG65"/>
    <mergeCell ref="BH65:BI65"/>
    <mergeCell ref="BJ65:BL65"/>
    <mergeCell ref="BM65:BN65"/>
    <mergeCell ref="AM65:AO65"/>
    <mergeCell ref="AP65:AQ65"/>
    <mergeCell ref="AR65:AT65"/>
    <mergeCell ref="AU65:AV65"/>
    <mergeCell ref="AW65:AY65"/>
    <mergeCell ref="AZ65:BA65"/>
    <mergeCell ref="J66:W66"/>
    <mergeCell ref="X66:Z66"/>
    <mergeCell ref="AA66:AB66"/>
    <mergeCell ref="AC66:AE66"/>
    <mergeCell ref="AF66:AG66"/>
    <mergeCell ref="AH66:AJ66"/>
    <mergeCell ref="AK66:AL66"/>
    <mergeCell ref="AM66:AO66"/>
    <mergeCell ref="BB65:BC65"/>
    <mergeCell ref="BR64:BS64"/>
    <mergeCell ref="J65:W65"/>
    <mergeCell ref="X65:Z65"/>
    <mergeCell ref="AA65:AB65"/>
    <mergeCell ref="AC65:AE65"/>
    <mergeCell ref="AF65:AG65"/>
    <mergeCell ref="AH65:AJ65"/>
    <mergeCell ref="AK65:AL65"/>
    <mergeCell ref="AZ64:BA64"/>
    <mergeCell ref="BB64:BC64"/>
    <mergeCell ref="BD64:BE64"/>
    <mergeCell ref="BF64:BG64"/>
    <mergeCell ref="BH64:BI64"/>
    <mergeCell ref="BJ64:BL64"/>
    <mergeCell ref="AK64:AL64"/>
    <mergeCell ref="AM64:AO64"/>
    <mergeCell ref="AP64:AQ64"/>
    <mergeCell ref="AR64:AT64"/>
    <mergeCell ref="AU64:AV64"/>
    <mergeCell ref="AW64:AY64"/>
    <mergeCell ref="J64:W64"/>
    <mergeCell ref="X64:Z64"/>
    <mergeCell ref="BO65:BQ65"/>
    <mergeCell ref="BR65:BS65"/>
    <mergeCell ref="AA64:AB64"/>
    <mergeCell ref="AC64:AE64"/>
    <mergeCell ref="AF64:AG64"/>
    <mergeCell ref="AH64:AJ64"/>
    <mergeCell ref="BF63:BG63"/>
    <mergeCell ref="BH63:BI63"/>
    <mergeCell ref="BJ63:BL63"/>
    <mergeCell ref="BM63:BN63"/>
    <mergeCell ref="BO63:BQ63"/>
    <mergeCell ref="BM64:BN64"/>
    <mergeCell ref="BO64:BQ64"/>
    <mergeCell ref="BR63:BS63"/>
    <mergeCell ref="AR63:AT63"/>
    <mergeCell ref="AU63:AV63"/>
    <mergeCell ref="AW63:AY63"/>
    <mergeCell ref="AZ63:BA63"/>
    <mergeCell ref="BB63:BC63"/>
    <mergeCell ref="BD63:BE63"/>
    <mergeCell ref="BR62:BS62"/>
    <mergeCell ref="J63:W63"/>
    <mergeCell ref="X63:Z63"/>
    <mergeCell ref="AA63:AB63"/>
    <mergeCell ref="AC63:AE63"/>
    <mergeCell ref="AF63:AG63"/>
    <mergeCell ref="AH63:AJ63"/>
    <mergeCell ref="AK63:AL63"/>
    <mergeCell ref="AM63:AO63"/>
    <mergeCell ref="AP63:AQ63"/>
    <mergeCell ref="BD62:BE62"/>
    <mergeCell ref="BF62:BG62"/>
    <mergeCell ref="BH62:BI62"/>
    <mergeCell ref="BJ62:BL62"/>
    <mergeCell ref="BM62:BN62"/>
    <mergeCell ref="BO62:BQ62"/>
    <mergeCell ref="AP62:AQ62"/>
    <mergeCell ref="BO61:BQ61"/>
    <mergeCell ref="BR61:BS61"/>
    <mergeCell ref="J62:W62"/>
    <mergeCell ref="X62:Z62"/>
    <mergeCell ref="AA62:AB62"/>
    <mergeCell ref="AC62:AE62"/>
    <mergeCell ref="AF62:AG62"/>
    <mergeCell ref="AH62:AJ62"/>
    <mergeCell ref="AK62:AL62"/>
    <mergeCell ref="AM62:AO62"/>
    <mergeCell ref="BB61:BC61"/>
    <mergeCell ref="BD61:BE61"/>
    <mergeCell ref="BF61:BG61"/>
    <mergeCell ref="BH61:BI61"/>
    <mergeCell ref="BJ61:BL61"/>
    <mergeCell ref="BM61:BN61"/>
    <mergeCell ref="AM61:AO61"/>
    <mergeCell ref="AP61:AQ61"/>
    <mergeCell ref="AR61:AT61"/>
    <mergeCell ref="B57:BS58"/>
    <mergeCell ref="B59:I67"/>
    <mergeCell ref="J59:W60"/>
    <mergeCell ref="X59:AG60"/>
    <mergeCell ref="AH59:BS59"/>
    <mergeCell ref="AH60:AQ60"/>
    <mergeCell ref="AR60:BA60"/>
    <mergeCell ref="BB60:BI60"/>
    <mergeCell ref="BJ60:BS60"/>
    <mergeCell ref="J61:W61"/>
    <mergeCell ref="AU61:AV61"/>
    <mergeCell ref="AW61:AY61"/>
    <mergeCell ref="AZ61:BA61"/>
    <mergeCell ref="X61:Z61"/>
    <mergeCell ref="AA61:AB61"/>
    <mergeCell ref="AC61:AE61"/>
    <mergeCell ref="AF61:AG61"/>
    <mergeCell ref="AH61:AJ61"/>
    <mergeCell ref="AK61:AL61"/>
    <mergeCell ref="AR62:AT62"/>
    <mergeCell ref="AU62:AV62"/>
    <mergeCell ref="AW62:AY62"/>
    <mergeCell ref="AZ62:BA62"/>
    <mergeCell ref="BB62:BC62"/>
    <mergeCell ref="B53:K55"/>
    <mergeCell ref="L53:M53"/>
    <mergeCell ref="N53:O53"/>
    <mergeCell ref="P53:Q53"/>
    <mergeCell ref="R53:S53"/>
    <mergeCell ref="T53:U53"/>
    <mergeCell ref="BN50:BS52"/>
    <mergeCell ref="BZ50:BZ52"/>
    <mergeCell ref="CA50:CA52"/>
    <mergeCell ref="AY54:BA54"/>
    <mergeCell ref="L55:M55"/>
    <mergeCell ref="N55:O55"/>
    <mergeCell ref="P55:Q55"/>
    <mergeCell ref="R55:S55"/>
    <mergeCell ref="T55:U55"/>
    <mergeCell ref="V55:AX55"/>
    <mergeCell ref="AY55:BA55"/>
    <mergeCell ref="V53:AX53"/>
    <mergeCell ref="L54:M54"/>
    <mergeCell ref="N54:O54"/>
    <mergeCell ref="P54:Q54"/>
    <mergeCell ref="R54:S54"/>
    <mergeCell ref="T54:U54"/>
    <mergeCell ref="V54:AX54"/>
    <mergeCell ref="CB50:CB52"/>
    <mergeCell ref="CC50:CC52"/>
    <mergeCell ref="B51:K51"/>
    <mergeCell ref="AS51:AY51"/>
    <mergeCell ref="B52:C52"/>
    <mergeCell ref="D52:E52"/>
    <mergeCell ref="F52:G52"/>
    <mergeCell ref="O50:Q52"/>
    <mergeCell ref="R50:AJ51"/>
    <mergeCell ref="AK50:AR52"/>
    <mergeCell ref="AS50:AY50"/>
    <mergeCell ref="BD50:BI51"/>
    <mergeCell ref="BJ50:BM52"/>
    <mergeCell ref="R52:AJ52"/>
    <mergeCell ref="AS52:AY52"/>
    <mergeCell ref="BD52:BI52"/>
    <mergeCell ref="B50:C50"/>
    <mergeCell ref="D50:E50"/>
    <mergeCell ref="F50:G50"/>
    <mergeCell ref="H50:I50"/>
    <mergeCell ref="J50:K50"/>
    <mergeCell ref="L50:N52"/>
    <mergeCell ref="H52:I52"/>
    <mergeCell ref="J52:K52"/>
    <mergeCell ref="BN47:BS49"/>
    <mergeCell ref="BZ47:BZ49"/>
    <mergeCell ref="CA47:CA49"/>
    <mergeCell ref="CB47:CB49"/>
    <mergeCell ref="CC47:CC49"/>
    <mergeCell ref="B48:K48"/>
    <mergeCell ref="AS48:AY48"/>
    <mergeCell ref="B49:C49"/>
    <mergeCell ref="D49:E49"/>
    <mergeCell ref="F49:G49"/>
    <mergeCell ref="O47:Q49"/>
    <mergeCell ref="R47:AJ48"/>
    <mergeCell ref="AK47:AR49"/>
    <mergeCell ref="AS47:AY47"/>
    <mergeCell ref="BD47:BI48"/>
    <mergeCell ref="BJ47:BM49"/>
    <mergeCell ref="R49:AJ49"/>
    <mergeCell ref="AS49:AY49"/>
    <mergeCell ref="BD49:BI49"/>
    <mergeCell ref="B47:C47"/>
    <mergeCell ref="D47:E47"/>
    <mergeCell ref="F47:G47"/>
    <mergeCell ref="H47:I47"/>
    <mergeCell ref="J47:K47"/>
    <mergeCell ref="L47:N49"/>
    <mergeCell ref="H49:I49"/>
    <mergeCell ref="J49:K49"/>
    <mergeCell ref="BN44:BS46"/>
    <mergeCell ref="BZ44:BZ46"/>
    <mergeCell ref="CA44:CA46"/>
    <mergeCell ref="CB44:CB46"/>
    <mergeCell ref="CC44:CC46"/>
    <mergeCell ref="B45:K45"/>
    <mergeCell ref="AS45:AY45"/>
    <mergeCell ref="B46:C46"/>
    <mergeCell ref="D46:E46"/>
    <mergeCell ref="F46:G46"/>
    <mergeCell ref="O44:Q46"/>
    <mergeCell ref="R44:AJ45"/>
    <mergeCell ref="AK44:AR46"/>
    <mergeCell ref="AS44:AY44"/>
    <mergeCell ref="BD44:BI45"/>
    <mergeCell ref="BJ44:BM46"/>
    <mergeCell ref="R46:AJ46"/>
    <mergeCell ref="AS46:AY46"/>
    <mergeCell ref="BD46:BI46"/>
    <mergeCell ref="B44:C44"/>
    <mergeCell ref="D44:E44"/>
    <mergeCell ref="F44:G44"/>
    <mergeCell ref="H44:I44"/>
    <mergeCell ref="J44:K44"/>
    <mergeCell ref="L44:N46"/>
    <mergeCell ref="H46:I46"/>
    <mergeCell ref="J46:K46"/>
    <mergeCell ref="BN41:BS43"/>
    <mergeCell ref="BZ41:BZ43"/>
    <mergeCell ref="CA41:CA43"/>
    <mergeCell ref="CB41:CB43"/>
    <mergeCell ref="CC41:CC43"/>
    <mergeCell ref="B42:K42"/>
    <mergeCell ref="AS42:AY42"/>
    <mergeCell ref="B43:C43"/>
    <mergeCell ref="D43:E43"/>
    <mergeCell ref="F43:G43"/>
    <mergeCell ref="O41:Q43"/>
    <mergeCell ref="R41:AJ42"/>
    <mergeCell ref="AK41:AR43"/>
    <mergeCell ref="AS41:AY41"/>
    <mergeCell ref="BD41:BI42"/>
    <mergeCell ref="BJ41:BM43"/>
    <mergeCell ref="R43:AJ43"/>
    <mergeCell ref="AS43:AY43"/>
    <mergeCell ref="BD43:BI43"/>
    <mergeCell ref="B41:C41"/>
    <mergeCell ref="D41:E41"/>
    <mergeCell ref="F41:G41"/>
    <mergeCell ref="H41:I41"/>
    <mergeCell ref="J41:K41"/>
    <mergeCell ref="L41:N43"/>
    <mergeCell ref="H43:I43"/>
    <mergeCell ref="J43:K43"/>
    <mergeCell ref="BN38:BS40"/>
    <mergeCell ref="BZ38:BZ40"/>
    <mergeCell ref="CA38:CA40"/>
    <mergeCell ref="CB38:CB40"/>
    <mergeCell ref="CC38:CC40"/>
    <mergeCell ref="B39:K39"/>
    <mergeCell ref="AS39:AY39"/>
    <mergeCell ref="B40:C40"/>
    <mergeCell ref="D40:E40"/>
    <mergeCell ref="F40:G40"/>
    <mergeCell ref="O38:Q40"/>
    <mergeCell ref="R38:AJ39"/>
    <mergeCell ref="AK38:AR40"/>
    <mergeCell ref="AS38:AY38"/>
    <mergeCell ref="BD38:BI39"/>
    <mergeCell ref="BJ38:BM40"/>
    <mergeCell ref="R40:AJ40"/>
    <mergeCell ref="AS40:AY40"/>
    <mergeCell ref="BD40:BI40"/>
    <mergeCell ref="B38:C38"/>
    <mergeCell ref="D38:E38"/>
    <mergeCell ref="F38:G38"/>
    <mergeCell ref="H38:I38"/>
    <mergeCell ref="J38:K38"/>
    <mergeCell ref="L38:N40"/>
    <mergeCell ref="H40:I40"/>
    <mergeCell ref="J40:K40"/>
    <mergeCell ref="BN35:BS37"/>
    <mergeCell ref="BZ35:BZ37"/>
    <mergeCell ref="CA35:CA37"/>
    <mergeCell ref="CB35:CB37"/>
    <mergeCell ref="CC35:CC37"/>
    <mergeCell ref="B36:K36"/>
    <mergeCell ref="AS36:AY36"/>
    <mergeCell ref="B37:C37"/>
    <mergeCell ref="D37:E37"/>
    <mergeCell ref="F37:G37"/>
    <mergeCell ref="O35:Q37"/>
    <mergeCell ref="R35:AJ36"/>
    <mergeCell ref="AK35:AR37"/>
    <mergeCell ref="AS35:AY35"/>
    <mergeCell ref="BD35:BI36"/>
    <mergeCell ref="BJ35:BM37"/>
    <mergeCell ref="R37:AJ37"/>
    <mergeCell ref="AS37:AY37"/>
    <mergeCell ref="BD37:BI37"/>
    <mergeCell ref="B35:C35"/>
    <mergeCell ref="D35:E35"/>
    <mergeCell ref="F35:G35"/>
    <mergeCell ref="H35:I35"/>
    <mergeCell ref="J35:K35"/>
    <mergeCell ref="L35:N37"/>
    <mergeCell ref="H37:I37"/>
    <mergeCell ref="J37:K37"/>
    <mergeCell ref="BN32:BS34"/>
    <mergeCell ref="BZ32:BZ34"/>
    <mergeCell ref="CA32:CA34"/>
    <mergeCell ref="CB32:CB34"/>
    <mergeCell ref="CC32:CC34"/>
    <mergeCell ref="B33:K33"/>
    <mergeCell ref="AS33:AY33"/>
    <mergeCell ref="B34:C34"/>
    <mergeCell ref="D34:E34"/>
    <mergeCell ref="F34:G34"/>
    <mergeCell ref="O32:Q34"/>
    <mergeCell ref="R32:AJ33"/>
    <mergeCell ref="AK32:AR34"/>
    <mergeCell ref="AS32:AY32"/>
    <mergeCell ref="BD32:BI33"/>
    <mergeCell ref="BJ32:BM34"/>
    <mergeCell ref="R34:AJ34"/>
    <mergeCell ref="AS34:AY34"/>
    <mergeCell ref="BD34:BI34"/>
    <mergeCell ref="B32:C32"/>
    <mergeCell ref="D32:E32"/>
    <mergeCell ref="F32:G32"/>
    <mergeCell ref="H32:I32"/>
    <mergeCell ref="J32:K32"/>
    <mergeCell ref="L32:N34"/>
    <mergeCell ref="H34:I34"/>
    <mergeCell ref="J34:K34"/>
    <mergeCell ref="BN29:BS31"/>
    <mergeCell ref="BZ29:BZ31"/>
    <mergeCell ref="CA29:CA31"/>
    <mergeCell ref="CB29:CB31"/>
    <mergeCell ref="CC29:CC31"/>
    <mergeCell ref="B30:K30"/>
    <mergeCell ref="AS30:AY30"/>
    <mergeCell ref="B31:C31"/>
    <mergeCell ref="D31:E31"/>
    <mergeCell ref="F31:G31"/>
    <mergeCell ref="O29:Q31"/>
    <mergeCell ref="R29:AJ30"/>
    <mergeCell ref="AK29:AR31"/>
    <mergeCell ref="AS29:AY29"/>
    <mergeCell ref="BD29:BI30"/>
    <mergeCell ref="BJ29:BM31"/>
    <mergeCell ref="R31:AJ31"/>
    <mergeCell ref="AS31:AY31"/>
    <mergeCell ref="BD31:BI31"/>
    <mergeCell ref="B29:C29"/>
    <mergeCell ref="D29:E29"/>
    <mergeCell ref="F29:G29"/>
    <mergeCell ref="H29:I29"/>
    <mergeCell ref="J29:K29"/>
    <mergeCell ref="L29:N31"/>
    <mergeCell ref="H31:I31"/>
    <mergeCell ref="J31:K31"/>
    <mergeCell ref="BN26:BS28"/>
    <mergeCell ref="BZ26:BZ28"/>
    <mergeCell ref="CA26:CA28"/>
    <mergeCell ref="CB26:CB28"/>
    <mergeCell ref="CC26:CC28"/>
    <mergeCell ref="B27:K27"/>
    <mergeCell ref="AS27:AY27"/>
    <mergeCell ref="B28:C28"/>
    <mergeCell ref="D28:E28"/>
    <mergeCell ref="F28:G28"/>
    <mergeCell ref="O26:Q28"/>
    <mergeCell ref="R26:AJ27"/>
    <mergeCell ref="AK26:AR28"/>
    <mergeCell ref="AS26:AY26"/>
    <mergeCell ref="BD26:BI27"/>
    <mergeCell ref="BJ26:BM28"/>
    <mergeCell ref="R28:AJ28"/>
    <mergeCell ref="AS28:AY28"/>
    <mergeCell ref="BD28:BI28"/>
    <mergeCell ref="B26:C26"/>
    <mergeCell ref="D26:E26"/>
    <mergeCell ref="F26:G26"/>
    <mergeCell ref="H26:I26"/>
    <mergeCell ref="J26:K26"/>
    <mergeCell ref="L26:N28"/>
    <mergeCell ref="H28:I28"/>
    <mergeCell ref="J28:K28"/>
    <mergeCell ref="BN23:BS25"/>
    <mergeCell ref="BZ23:BZ25"/>
    <mergeCell ref="CA23:CA25"/>
    <mergeCell ref="CB23:CB25"/>
    <mergeCell ref="CC23:CC25"/>
    <mergeCell ref="B24:K24"/>
    <mergeCell ref="AS24:AY24"/>
    <mergeCell ref="B25:C25"/>
    <mergeCell ref="D25:E25"/>
    <mergeCell ref="F25:G25"/>
    <mergeCell ref="O23:Q25"/>
    <mergeCell ref="R23:AJ24"/>
    <mergeCell ref="AK23:AR25"/>
    <mergeCell ref="AS23:AY23"/>
    <mergeCell ref="BD23:BI24"/>
    <mergeCell ref="BJ23:BM25"/>
    <mergeCell ref="R25:AJ25"/>
    <mergeCell ref="AS25:AY25"/>
    <mergeCell ref="BD25:BI25"/>
    <mergeCell ref="B23:C23"/>
    <mergeCell ref="D23:E23"/>
    <mergeCell ref="F23:G23"/>
    <mergeCell ref="H23:I23"/>
    <mergeCell ref="J23:K23"/>
    <mergeCell ref="L23:N25"/>
    <mergeCell ref="H25:I25"/>
    <mergeCell ref="J25:K25"/>
    <mergeCell ref="BN20:BS22"/>
    <mergeCell ref="BZ20:BZ22"/>
    <mergeCell ref="CA20:CA22"/>
    <mergeCell ref="CB20:CB22"/>
    <mergeCell ref="CC20:CC22"/>
    <mergeCell ref="B21:K21"/>
    <mergeCell ref="AS21:AY21"/>
    <mergeCell ref="B22:C22"/>
    <mergeCell ref="D22:E22"/>
    <mergeCell ref="F22:G22"/>
    <mergeCell ref="O20:Q22"/>
    <mergeCell ref="R20:AJ21"/>
    <mergeCell ref="AK20:AR22"/>
    <mergeCell ref="AS20:AY20"/>
    <mergeCell ref="BD20:BI21"/>
    <mergeCell ref="BJ20:BM22"/>
    <mergeCell ref="R22:AJ22"/>
    <mergeCell ref="AS22:AY22"/>
    <mergeCell ref="BD22:BI22"/>
    <mergeCell ref="B20:C20"/>
    <mergeCell ref="D20:E20"/>
    <mergeCell ref="F20:G20"/>
    <mergeCell ref="H20:I20"/>
    <mergeCell ref="J20:K20"/>
    <mergeCell ref="L20:N22"/>
    <mergeCell ref="H22:I22"/>
    <mergeCell ref="J22:K22"/>
    <mergeCell ref="BN17:BS19"/>
    <mergeCell ref="BZ17:BZ19"/>
    <mergeCell ref="CA17:CA19"/>
    <mergeCell ref="CB17:CB19"/>
    <mergeCell ref="CC17:CC19"/>
    <mergeCell ref="B18:K18"/>
    <mergeCell ref="AS18:AY18"/>
    <mergeCell ref="B19:C19"/>
    <mergeCell ref="D19:E19"/>
    <mergeCell ref="F19:G19"/>
    <mergeCell ref="O17:Q19"/>
    <mergeCell ref="R17:AJ18"/>
    <mergeCell ref="AK17:AR19"/>
    <mergeCell ref="AS17:AY17"/>
    <mergeCell ref="BD17:BI18"/>
    <mergeCell ref="BJ17:BM19"/>
    <mergeCell ref="R19:AJ19"/>
    <mergeCell ref="AS19:AY19"/>
    <mergeCell ref="BD19:BI19"/>
    <mergeCell ref="B17:C17"/>
    <mergeCell ref="D17:E17"/>
    <mergeCell ref="F17:G17"/>
    <mergeCell ref="H17:I17"/>
    <mergeCell ref="J17:K17"/>
    <mergeCell ref="L17:N19"/>
    <mergeCell ref="H19:I19"/>
    <mergeCell ref="J19:K19"/>
    <mergeCell ref="BN14:BS16"/>
    <mergeCell ref="BZ14:BZ16"/>
    <mergeCell ref="CA14:CA16"/>
    <mergeCell ref="CB14:CB16"/>
    <mergeCell ref="CC14:CC16"/>
    <mergeCell ref="B15:K15"/>
    <mergeCell ref="AS15:AY15"/>
    <mergeCell ref="B16:C16"/>
    <mergeCell ref="D16:E16"/>
    <mergeCell ref="F16:G16"/>
    <mergeCell ref="O14:Q16"/>
    <mergeCell ref="R14:AJ15"/>
    <mergeCell ref="AK14:AR16"/>
    <mergeCell ref="AS14:AY14"/>
    <mergeCell ref="BD14:BI15"/>
    <mergeCell ref="BJ14:BM16"/>
    <mergeCell ref="R16:AJ16"/>
    <mergeCell ref="AS16:AY16"/>
    <mergeCell ref="BD16:BI16"/>
    <mergeCell ref="B14:C14"/>
    <mergeCell ref="D14:E14"/>
    <mergeCell ref="F14:G14"/>
    <mergeCell ref="H14:I14"/>
    <mergeCell ref="J14:K14"/>
    <mergeCell ref="L14:N16"/>
    <mergeCell ref="H16:I16"/>
    <mergeCell ref="J16:K16"/>
    <mergeCell ref="B12:K13"/>
    <mergeCell ref="L12:Q13"/>
    <mergeCell ref="R12:AJ12"/>
    <mergeCell ref="AK12:AR12"/>
    <mergeCell ref="AS12:BC12"/>
    <mergeCell ref="BD12:BI13"/>
    <mergeCell ref="CZ4:DD4"/>
    <mergeCell ref="BJ12:BM13"/>
    <mergeCell ref="BN12:BS13"/>
    <mergeCell ref="BZ12:CC12"/>
    <mergeCell ref="CD12:CH12"/>
    <mergeCell ref="R13:AJ13"/>
    <mergeCell ref="AK13:AR13"/>
    <mergeCell ref="AS13:AY13"/>
    <mergeCell ref="AZ13:BC13"/>
    <mergeCell ref="L8:BI9"/>
    <mergeCell ref="CQ3:CY3"/>
    <mergeCell ref="B4:K6"/>
    <mergeCell ref="L4:AG6"/>
    <mergeCell ref="BJ4:BS11"/>
    <mergeCell ref="CP4:CT4"/>
    <mergeCell ref="CU4:CY4"/>
    <mergeCell ref="B7:K9"/>
    <mergeCell ref="N7:V7"/>
    <mergeCell ref="DE4:DI4"/>
    <mergeCell ref="AH5:AI6"/>
    <mergeCell ref="AJ5:AK6"/>
    <mergeCell ref="AL5:AM6"/>
    <mergeCell ref="AN5:AO6"/>
    <mergeCell ref="AP5:AQ6"/>
    <mergeCell ref="AR5:AS6"/>
    <mergeCell ref="AT5:AU6"/>
    <mergeCell ref="AV5:AX6"/>
    <mergeCell ref="B10:K11"/>
    <mergeCell ref="L10:BI11"/>
    <mergeCell ref="L1:AS2"/>
    <mergeCell ref="AT1:BA1"/>
    <mergeCell ref="BB1:BS1"/>
    <mergeCell ref="AT2:BA2"/>
    <mergeCell ref="BB2:BS2"/>
    <mergeCell ref="BC3:BE3"/>
    <mergeCell ref="BF3:BG3"/>
    <mergeCell ref="BH3:BI3"/>
    <mergeCell ref="BJ3:BK3"/>
    <mergeCell ref="BL3:BM3"/>
    <mergeCell ref="BN3:BO3"/>
    <mergeCell ref="BP3:BS3"/>
  </mergeCells>
  <phoneticPr fontId="1"/>
  <conditionalFormatting sqref="C3">
    <cfRule type="notContainsBlanks" dxfId="3" priority="2">
      <formula>LEN(TRIM(C3))&gt;0</formula>
    </cfRule>
  </conditionalFormatting>
  <conditionalFormatting sqref="L4:AG6 N7:V7 L8:BI9">
    <cfRule type="containsBlanks" dxfId="2" priority="1">
      <formula>LEN(TRIM(L4))=0</formula>
    </cfRule>
  </conditionalFormatting>
  <dataValidations count="8">
    <dataValidation type="list" allowBlank="1" showInputMessage="1" showErrorMessage="1" sqref="BJ14:BM52">
      <formula1>"常勤,非常勤"</formula1>
    </dataValidation>
    <dataValidation type="list" allowBlank="1" showInputMessage="1" showErrorMessage="1" sqref="BN14:BS52">
      <formula1>"認可保育所,認定こども園,幼稚園,横浜保育室,認証保育室,家庭的保育事業,小規模保育事業,事業所内保育事業,認可外"</formula1>
    </dataValidation>
    <dataValidation type="list" allowBlank="1" showInputMessage="1" showErrorMessage="1" sqref="AY54:AY55 AN54:AN55">
      <formula1>"□,■"</formula1>
    </dataValidation>
    <dataValidation type="list" allowBlank="1" showInputMessage="1" showErrorMessage="1" sqref="BD38 BD44 BD47 BD41 BD50 BD14 BD17 BD20 BD23 BD26 BD29 BD32 BD35">
      <formula1>"正規,パート,アルバイト,派遣,その他"</formula1>
    </dataValidation>
    <dataValidation type="list" allowBlank="1" showInputMessage="1" showErrorMessage="1" sqref="B14:C14 B40:C41 L53:M55 B46:C47 B49:C50 B43:C44 B52:C52 B37:C38 B34:C35 B31:C32 B28:C29 B25:C26 B22:C23 B19:C20 B16:C17">
      <formula1>"S,H,R"</formula1>
    </dataValidation>
    <dataValidation type="list" allowBlank="1" showInputMessage="1" showErrorMessage="1" sqref="AH5:AI6">
      <formula1>"S,H"</formula1>
    </dataValidation>
    <dataValidation imeMode="halfAlpha" allowBlank="1" showInputMessage="1" showErrorMessage="1" sqref="BF3 BJ3 BN3"/>
    <dataValidation type="list" allowBlank="1" showInputMessage="1" showErrorMessage="1" sqref="AS14:AY52">
      <formula1>"施設長,保育責任者,主任保育士,副主任保育士,主幹保育教諭,管理者,校長"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blackAndWhite="1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</sheetPr>
  <dimension ref="A1:DI68"/>
  <sheetViews>
    <sheetView view="pageBreakPreview" zoomScale="85" zoomScaleNormal="85" zoomScaleSheetLayoutView="85" workbookViewId="0">
      <selection activeCell="DN6" sqref="DN6"/>
    </sheetView>
  </sheetViews>
  <sheetFormatPr defaultColWidth="1.625" defaultRowHeight="15" customHeight="1"/>
  <cols>
    <col min="45" max="50" width="1.625" style="27"/>
    <col min="51" max="51" width="1.625" style="27" customWidth="1"/>
    <col min="52" max="52" width="2.75" style="7" customWidth="1"/>
    <col min="53" max="53" width="2" style="7" customWidth="1"/>
    <col min="54" max="54" width="3" style="7" customWidth="1"/>
    <col min="55" max="55" width="2.5" style="7" customWidth="1"/>
    <col min="58" max="59" width="2.125" customWidth="1"/>
    <col min="73" max="73" width="2.75" hidden="1" customWidth="1"/>
    <col min="74" max="74" width="9.25" style="24" hidden="1" customWidth="1"/>
    <col min="75" max="75" width="4.75" style="24" hidden="1" customWidth="1"/>
    <col min="76" max="76" width="11.375" style="6" hidden="1" customWidth="1"/>
    <col min="77" max="77" width="4.75" hidden="1" customWidth="1"/>
    <col min="78" max="78" width="15.5" style="7" hidden="1" customWidth="1"/>
    <col min="79" max="79" width="9.25" style="7" hidden="1" customWidth="1"/>
    <col min="80" max="80" width="3.875" style="7" hidden="1" customWidth="1"/>
    <col min="81" max="81" width="5.625" style="7" hidden="1" customWidth="1"/>
    <col min="82" max="82" width="15.5" style="7" hidden="1" customWidth="1"/>
    <col min="83" max="83" width="9.25" style="7" hidden="1" customWidth="1"/>
    <col min="84" max="84" width="11.25" style="7" hidden="1" customWidth="1"/>
    <col min="85" max="86" width="3.875" style="7" hidden="1" customWidth="1"/>
    <col min="87" max="87" width="4.75" hidden="1" customWidth="1"/>
    <col min="88" max="88" width="15.5" hidden="1" customWidth="1"/>
    <col min="89" max="89" width="5.625" hidden="1" customWidth="1"/>
    <col min="90" max="91" width="7.5" hidden="1" customWidth="1"/>
    <col min="92" max="93" width="9.25" style="8" hidden="1" customWidth="1"/>
    <col min="94" max="96" width="7.5" style="8" hidden="1" customWidth="1"/>
    <col min="97" max="98" width="9.25" style="8" hidden="1" customWidth="1"/>
    <col min="99" max="99" width="11.25" style="8" hidden="1" customWidth="1"/>
    <col min="100" max="101" width="7.5" style="8" hidden="1" customWidth="1"/>
    <col min="102" max="103" width="9.25" style="8" hidden="1" customWidth="1"/>
    <col min="104" max="104" width="11.25" style="8" hidden="1" customWidth="1"/>
    <col min="105" max="106" width="7.5" style="8" hidden="1" customWidth="1"/>
    <col min="107" max="108" width="9.25" style="8" hidden="1" customWidth="1"/>
    <col min="109" max="109" width="13.375" style="8" hidden="1" customWidth="1"/>
    <col min="110" max="111" width="7.5" style="8" hidden="1" customWidth="1"/>
    <col min="112" max="113" width="9.25" style="8" hidden="1" customWidth="1"/>
    <col min="114" max="119" width="4.75" customWidth="1"/>
  </cols>
  <sheetData>
    <row r="1" spans="1:113" ht="19.5" customHeight="1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107" t="s">
        <v>91</v>
      </c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8"/>
      <c r="AT1" s="457" t="s">
        <v>1</v>
      </c>
      <c r="AU1" s="458"/>
      <c r="AV1" s="458"/>
      <c r="AW1" s="458"/>
      <c r="AX1" s="458"/>
      <c r="AY1" s="458"/>
      <c r="AZ1" s="458"/>
      <c r="BA1" s="459"/>
      <c r="BB1" s="460">
        <f>'履歴書（施設長）'!BB1</f>
        <v>0</v>
      </c>
      <c r="BC1" s="461"/>
      <c r="BD1" s="461"/>
      <c r="BE1" s="461"/>
      <c r="BF1" s="461"/>
      <c r="BG1" s="461"/>
      <c r="BH1" s="461"/>
      <c r="BI1" s="461"/>
      <c r="BJ1" s="461"/>
      <c r="BK1" s="461"/>
      <c r="BL1" s="461"/>
      <c r="BM1" s="461"/>
      <c r="BN1" s="461"/>
      <c r="BO1" s="461"/>
      <c r="BP1" s="461"/>
      <c r="BQ1" s="461"/>
      <c r="BR1" s="461"/>
      <c r="BS1" s="462"/>
      <c r="BT1" s="1"/>
      <c r="BV1" s="4"/>
      <c r="BW1" s="5"/>
    </row>
    <row r="2" spans="1:113" ht="20.100000000000001" customHeight="1">
      <c r="A2" s="1"/>
      <c r="B2" s="9"/>
      <c r="C2" s="3"/>
      <c r="D2" s="3"/>
      <c r="E2" s="3"/>
      <c r="F2" s="3"/>
      <c r="G2" s="3"/>
      <c r="H2" s="3"/>
      <c r="I2" s="3"/>
      <c r="J2" s="3"/>
      <c r="K2" s="3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8"/>
      <c r="AT2" s="114" t="s">
        <v>2</v>
      </c>
      <c r="AU2" s="114"/>
      <c r="AV2" s="114"/>
      <c r="AW2" s="114"/>
      <c r="AX2" s="114"/>
      <c r="AY2" s="114"/>
      <c r="AZ2" s="114"/>
      <c r="BA2" s="115"/>
      <c r="BB2" s="463">
        <f>'履歴書（施設長）'!BB2</f>
        <v>0</v>
      </c>
      <c r="BC2" s="463"/>
      <c r="BD2" s="463"/>
      <c r="BE2" s="463"/>
      <c r="BF2" s="463"/>
      <c r="BG2" s="463"/>
      <c r="BH2" s="463"/>
      <c r="BI2" s="463"/>
      <c r="BJ2" s="463"/>
      <c r="BK2" s="463"/>
      <c r="BL2" s="463"/>
      <c r="BM2" s="463"/>
      <c r="BN2" s="463"/>
      <c r="BO2" s="463"/>
      <c r="BP2" s="463"/>
      <c r="BQ2" s="463"/>
      <c r="BR2" s="463"/>
      <c r="BS2" s="464"/>
      <c r="BT2" s="1"/>
      <c r="BV2" s="4"/>
      <c r="BW2" s="5"/>
    </row>
    <row r="3" spans="1:113" ht="15" customHeight="1" thickBot="1">
      <c r="A3" s="1"/>
      <c r="B3" s="10"/>
      <c r="C3" s="10"/>
      <c r="D3" s="10"/>
      <c r="E3" s="10"/>
      <c r="F3" s="10"/>
      <c r="G3" s="10"/>
      <c r="H3" s="10"/>
      <c r="I3" s="10"/>
      <c r="J3" s="10"/>
      <c r="K3" s="10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2"/>
      <c r="AT3" s="13"/>
      <c r="AU3" s="13"/>
      <c r="AV3" s="13"/>
      <c r="AW3" s="13"/>
      <c r="AX3" s="13"/>
      <c r="AY3" s="13"/>
      <c r="AZ3" s="14"/>
      <c r="BA3" s="14"/>
      <c r="BB3" s="14"/>
      <c r="BC3" s="120" t="s">
        <v>3</v>
      </c>
      <c r="BD3" s="120"/>
      <c r="BE3" s="120"/>
      <c r="BF3" s="121">
        <v>4</v>
      </c>
      <c r="BG3" s="121"/>
      <c r="BH3" s="122" t="s">
        <v>4</v>
      </c>
      <c r="BI3" s="122"/>
      <c r="BJ3" s="121">
        <v>4</v>
      </c>
      <c r="BK3" s="121"/>
      <c r="BL3" s="122" t="s">
        <v>5</v>
      </c>
      <c r="BM3" s="122"/>
      <c r="BN3" s="121">
        <v>1</v>
      </c>
      <c r="BO3" s="121"/>
      <c r="BP3" s="123" t="s">
        <v>6</v>
      </c>
      <c r="BQ3" s="123"/>
      <c r="BR3" s="123"/>
      <c r="BS3" s="123"/>
      <c r="BT3" s="1"/>
      <c r="BV3" s="15">
        <f>DATE(BF3+118,BJ3,BN3)</f>
        <v>44652</v>
      </c>
      <c r="BW3" s="16"/>
      <c r="CQ3" s="124" t="s">
        <v>7</v>
      </c>
      <c r="CR3" s="125"/>
      <c r="CS3" s="125"/>
      <c r="CT3" s="125"/>
      <c r="CU3" s="126"/>
      <c r="CV3" s="126"/>
      <c r="CW3" s="126"/>
      <c r="CX3" s="126"/>
      <c r="CY3" s="127"/>
    </row>
    <row r="4" spans="1:113" ht="17.25" customHeight="1">
      <c r="A4" s="1"/>
      <c r="B4" s="128" t="s" ph="1">
        <v>8</v>
      </c>
      <c r="C4" s="129" ph="1"/>
      <c r="D4" s="129" ph="1"/>
      <c r="E4" s="129" ph="1"/>
      <c r="F4" s="129" ph="1"/>
      <c r="G4" s="129" ph="1"/>
      <c r="H4" s="129" ph="1"/>
      <c r="I4" s="129" ph="1"/>
      <c r="J4" s="129" ph="1"/>
      <c r="K4" s="130" ph="1"/>
      <c r="L4" s="137" t="s" ph="1">
        <v>9</v>
      </c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9"/>
      <c r="AH4" s="17" t="s">
        <v>10</v>
      </c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9"/>
      <c r="AT4" s="19"/>
      <c r="AU4" s="19"/>
      <c r="AV4" s="19"/>
      <c r="AW4" s="19"/>
      <c r="AX4" s="19"/>
      <c r="AY4" s="19"/>
      <c r="AZ4" s="20"/>
      <c r="BA4" s="20"/>
      <c r="BB4" s="20"/>
      <c r="BC4" s="20"/>
      <c r="BD4" s="18"/>
      <c r="BE4" s="21"/>
      <c r="BF4" s="21"/>
      <c r="BG4" s="21"/>
      <c r="BH4" s="21"/>
      <c r="BI4" s="21"/>
      <c r="BJ4" s="146" t="s">
        <v>11</v>
      </c>
      <c r="BK4" s="147"/>
      <c r="BL4" s="147"/>
      <c r="BM4" s="147"/>
      <c r="BN4" s="147"/>
      <c r="BO4" s="147"/>
      <c r="BP4" s="147"/>
      <c r="BQ4" s="147"/>
      <c r="BR4" s="147"/>
      <c r="BS4" s="148"/>
      <c r="BT4" s="22"/>
      <c r="BU4" s="23"/>
      <c r="BW4" s="25"/>
      <c r="BY4" s="6"/>
      <c r="BZ4" s="26"/>
      <c r="CA4" s="26"/>
      <c r="CB4" s="26"/>
      <c r="CC4" s="26"/>
      <c r="CD4" s="26"/>
      <c r="CE4" s="26"/>
      <c r="CP4" s="155" t="s">
        <v>12</v>
      </c>
      <c r="CQ4" s="155"/>
      <c r="CR4" s="155"/>
      <c r="CS4" s="155"/>
      <c r="CT4" s="155"/>
      <c r="CU4" s="156" t="s">
        <v>13</v>
      </c>
      <c r="CV4" s="156"/>
      <c r="CW4" s="156"/>
      <c r="CX4" s="156"/>
      <c r="CY4" s="157"/>
      <c r="CZ4" s="156" t="s">
        <v>14</v>
      </c>
      <c r="DA4" s="156"/>
      <c r="DB4" s="156"/>
      <c r="DC4" s="156"/>
      <c r="DD4" s="157"/>
      <c r="DE4" s="156" t="s">
        <v>15</v>
      </c>
      <c r="DF4" s="156"/>
      <c r="DG4" s="156"/>
      <c r="DH4" s="156"/>
      <c r="DI4" s="157"/>
    </row>
    <row r="5" spans="1:113" ht="17.25" customHeight="1">
      <c r="A5" s="1"/>
      <c r="B5" s="131" ph="1"/>
      <c r="C5" s="132" ph="1"/>
      <c r="D5" s="132" ph="1"/>
      <c r="E5" s="132" ph="1"/>
      <c r="F5" s="132" ph="1"/>
      <c r="G5" s="132" ph="1"/>
      <c r="H5" s="132" ph="1"/>
      <c r="I5" s="132" ph="1"/>
      <c r="J5" s="132" ph="1"/>
      <c r="K5" s="133" ph="1"/>
      <c r="L5" s="140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2"/>
      <c r="AH5" s="162" t="s">
        <v>16</v>
      </c>
      <c r="AI5" s="163"/>
      <c r="AJ5" s="166" t="s">
        <v>17</v>
      </c>
      <c r="AK5" s="166"/>
      <c r="AL5" s="168" t="s">
        <v>18</v>
      </c>
      <c r="AM5" s="168"/>
      <c r="AN5" s="166" t="s">
        <v>19</v>
      </c>
      <c r="AO5" s="166"/>
      <c r="AP5" s="168" t="s">
        <v>20</v>
      </c>
      <c r="AQ5" s="168"/>
      <c r="AR5" s="166" t="s">
        <v>21</v>
      </c>
      <c r="AS5" s="166"/>
      <c r="AT5" s="170" t="s">
        <v>22</v>
      </c>
      <c r="AU5" s="170"/>
      <c r="AV5" s="172">
        <f>IF(BF3="","",DATEDIF(BX5,BV3,"Y"))</f>
        <v>47</v>
      </c>
      <c r="AW5" s="172"/>
      <c r="AX5" s="172"/>
      <c r="BJ5" s="149"/>
      <c r="BK5" s="150"/>
      <c r="BL5" s="150"/>
      <c r="BM5" s="150"/>
      <c r="BN5" s="150"/>
      <c r="BO5" s="150"/>
      <c r="BP5" s="150"/>
      <c r="BQ5" s="150"/>
      <c r="BR5" s="150"/>
      <c r="BS5" s="151"/>
      <c r="BT5" s="22"/>
      <c r="BU5" s="23"/>
      <c r="BV5" s="28">
        <f>IF(AH5="S",25,88)</f>
        <v>25</v>
      </c>
      <c r="BW5" s="29">
        <f>AJ5+BV5</f>
        <v>75</v>
      </c>
      <c r="BX5" s="30">
        <f>DATE(BW5,AN5,AR5)</f>
        <v>27485</v>
      </c>
      <c r="BY5" s="6"/>
      <c r="BZ5" s="26"/>
      <c r="CA5" s="26"/>
      <c r="CB5" s="26"/>
      <c r="CC5" s="26"/>
      <c r="CD5" s="26"/>
      <c r="CE5" s="26"/>
      <c r="CJ5" s="31"/>
      <c r="CK5" s="31"/>
      <c r="CL5" s="32" t="s">
        <v>23</v>
      </c>
      <c r="CM5" s="31" t="s">
        <v>24</v>
      </c>
      <c r="CN5" s="33" t="s">
        <v>25</v>
      </c>
      <c r="CO5" s="34" t="s">
        <v>26</v>
      </c>
      <c r="CP5" s="35" t="s">
        <v>12</v>
      </c>
      <c r="CQ5" s="36" t="s">
        <v>27</v>
      </c>
      <c r="CR5" s="36" t="s">
        <v>24</v>
      </c>
      <c r="CS5" s="37" t="s">
        <v>25</v>
      </c>
      <c r="CT5" s="38" t="s">
        <v>26</v>
      </c>
      <c r="CU5" s="35" t="s">
        <v>13</v>
      </c>
      <c r="CV5" s="36" t="s">
        <v>27</v>
      </c>
      <c r="CW5" s="36" t="s">
        <v>24</v>
      </c>
      <c r="CX5" s="36" t="s">
        <v>25</v>
      </c>
      <c r="CY5" s="33" t="s">
        <v>26</v>
      </c>
      <c r="CZ5" s="35" t="s">
        <v>14</v>
      </c>
      <c r="DA5" s="36" t="s">
        <v>27</v>
      </c>
      <c r="DB5" s="36" t="s">
        <v>24</v>
      </c>
      <c r="DC5" s="36" t="s">
        <v>25</v>
      </c>
      <c r="DD5" s="33" t="s">
        <v>26</v>
      </c>
      <c r="DE5" s="35" t="s">
        <v>15</v>
      </c>
      <c r="DF5" s="36" t="s">
        <v>27</v>
      </c>
      <c r="DG5" s="36" t="s">
        <v>24</v>
      </c>
      <c r="DH5" s="36" t="s">
        <v>25</v>
      </c>
      <c r="DI5" s="33" t="s">
        <v>26</v>
      </c>
    </row>
    <row r="6" spans="1:113" ht="17.25" customHeight="1">
      <c r="A6" s="1"/>
      <c r="B6" s="134" ph="1"/>
      <c r="C6" s="135" ph="1"/>
      <c r="D6" s="135" ph="1"/>
      <c r="E6" s="135" ph="1"/>
      <c r="F6" s="135" ph="1"/>
      <c r="G6" s="135" ph="1"/>
      <c r="H6" s="135" ph="1"/>
      <c r="I6" s="135" ph="1"/>
      <c r="J6" s="135" ph="1"/>
      <c r="K6" s="136" ph="1"/>
      <c r="L6" s="143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5"/>
      <c r="AH6" s="164"/>
      <c r="AI6" s="165"/>
      <c r="AJ6" s="167"/>
      <c r="AK6" s="167"/>
      <c r="AL6" s="169"/>
      <c r="AM6" s="169"/>
      <c r="AN6" s="167"/>
      <c r="AO6" s="167"/>
      <c r="AP6" s="169"/>
      <c r="AQ6" s="169"/>
      <c r="AR6" s="167"/>
      <c r="AS6" s="167"/>
      <c r="AT6" s="171"/>
      <c r="AU6" s="171"/>
      <c r="AV6" s="173"/>
      <c r="AW6" s="173"/>
      <c r="AX6" s="173"/>
      <c r="BJ6" s="149"/>
      <c r="BK6" s="150"/>
      <c r="BL6" s="150"/>
      <c r="BM6" s="150"/>
      <c r="BN6" s="150"/>
      <c r="BO6" s="150"/>
      <c r="BP6" s="150"/>
      <c r="BQ6" s="150"/>
      <c r="BR6" s="150"/>
      <c r="BS6" s="151"/>
      <c r="BT6" s="22"/>
      <c r="BU6" s="23"/>
      <c r="BW6" s="25"/>
      <c r="BY6" s="6"/>
      <c r="BZ6" s="26"/>
      <c r="CA6" s="26"/>
      <c r="CB6" s="26"/>
      <c r="CC6" s="26"/>
      <c r="CD6" s="26"/>
      <c r="CE6" s="26"/>
      <c r="CJ6" s="31" t="s">
        <v>28</v>
      </c>
      <c r="CK6" s="31" t="s">
        <v>29</v>
      </c>
      <c r="CL6" s="32">
        <f t="shared" ref="CL6:CL14" si="0">SUMIFS($CB$14:$CB$52,$BZ$14:$BZ$52,CJ6,$CA$14:$CA$52,CK6)</f>
        <v>6</v>
      </c>
      <c r="CM6" s="31">
        <f t="shared" ref="CM6:CM14" si="1">SUMIFS($CC$14:$CC$52,$BZ$14:$BZ$52,CJ6,$CA$14:$CA$52,CK6)</f>
        <v>0</v>
      </c>
      <c r="CN6" s="39">
        <f t="shared" ref="CN6:CN14" si="2">((SUMIFS($CB$14:$CB$52,$BZ$14:$BZ$52,CJ6,$CA$14:$CA$52,CK6))+(INT(CM6/12)))</f>
        <v>6</v>
      </c>
      <c r="CO6" s="34">
        <f t="shared" ref="CO6:CO14" si="3">MOD(SUMIFS($CC$14:$CC$52,$BZ$14:$BZ$52,CJ6,$CA$14:$CA$52,CK6),12)</f>
        <v>0</v>
      </c>
      <c r="CP6" s="35" t="s">
        <v>12</v>
      </c>
      <c r="CQ6" s="33">
        <f t="shared" ref="CQ6:CQ14" si="4">SUMIFS($CG$14:$CG$52,$CD$14:$CD$52,CJ6,$CE$14:$CE$52,CK6,$CF$14:$CF$52,CP6)</f>
        <v>2</v>
      </c>
      <c r="CR6" s="33">
        <f t="shared" ref="CR6:CR14" si="5">SUMIFS($CH$14:$CH$52,$CD$14:$CD$52,CJ6,$CE$14:$CE$52,CK6,$CF$14:$CF$52,CP6)</f>
        <v>6</v>
      </c>
      <c r="CS6" s="39">
        <f t="shared" ref="CS6:CS14" si="6">((SUMIFS($CG$14:$CG$52,$CD$14:$CD$52,CJ6,$CE$14:$CE$52,CK6,$CF$14:$CF$52,CP6))+(INT(CR6/12)))</f>
        <v>2</v>
      </c>
      <c r="CT6" s="39">
        <f t="shared" ref="CT6:CT14" si="7">MOD(SUMIFS($CH$14:$CH$52,$CD$14:$CD$52,CJ6,$CE$14:$CE$52,CK6,$CF$14:$CF$52,CP6),12)</f>
        <v>6</v>
      </c>
      <c r="CU6" s="35" t="s">
        <v>13</v>
      </c>
      <c r="CV6" s="33">
        <f t="shared" ref="CV6:CV14" si="8">SUMIFS($CG$14:$CG$52,$CD$14:$CD$52,CJ6,$CE$14:$CE$52,CK6,$CF$14:$CF$52,CU6)</f>
        <v>0</v>
      </c>
      <c r="CW6" s="33">
        <f t="shared" ref="CW6:CW14" si="9">SUMIFS($CH$14:$CH$52,$CD$14:$CD$52,CJ6,$CE$14:$CE$52,CK6,$CF$14:$CF$52,CU6)</f>
        <v>0</v>
      </c>
      <c r="CX6" s="33">
        <f t="shared" ref="CX6:CX14" si="10">((SUMIFS($CG$14:$CG$52,$CD$14:$CD$52,CJ6,$CE$14:$CE$52,CK6,$CF$14:$CF$52,CU6))+(INT(CW6/12)))</f>
        <v>0</v>
      </c>
      <c r="CY6" s="33">
        <f t="shared" ref="CY6:CY14" si="11">MOD(SUMIFS($CH$14:$CH$52,$CD$14:$CD$52,CJ6,$CE$14:$CE$52,CK6,$CF$14:$CF$52,CU6),12)</f>
        <v>0</v>
      </c>
      <c r="CZ6" s="35" t="s">
        <v>14</v>
      </c>
      <c r="DA6" s="33">
        <f t="shared" ref="DA6:DA14" si="12">SUMIFS($CG$14:$CG$52,$CD$14:$CD$52,CJ6,$CE$14:$CE$52,CK6,$CF$14:$CF$52,CZ6)</f>
        <v>1</v>
      </c>
      <c r="DB6" s="33">
        <f t="shared" ref="DB6:DB14" si="13">SUMIFS($CH$14:$CH$52,$CD$14:$CD$52,CJ6,$CE$14:$CE$52,CK6,$CF$14:$CF$52,CZ6)</f>
        <v>6</v>
      </c>
      <c r="DC6" s="33">
        <f t="shared" ref="DC6:DC14" si="14">((SUMIFS($CG$14:$CG$52,$CD$14:$CD$52,CJ6,$CE$14:$CE$52,CK6,$CF$14:$CF$52,CZ6))+(INT(DB6/12)))</f>
        <v>1</v>
      </c>
      <c r="DD6" s="33">
        <f t="shared" ref="DD6:DD14" si="15">MOD(SUMIFS($CH$14:$CH$52,$CD$14:$CD$52,CJ6,$CE$14:$CE$52,CK6,$CF$14:$CF$52,CZ6),12)</f>
        <v>6</v>
      </c>
      <c r="DE6" s="35" t="s">
        <v>30</v>
      </c>
      <c r="DF6" s="33">
        <f t="shared" ref="DF6:DF13" si="16">SUMIFS($CG$14:$CG$52,$CD$14:$CD$52,CJ6,$CE$14:$CE$52,CK6,$CF$14:$CF$52,DE6)</f>
        <v>0</v>
      </c>
      <c r="DG6" s="33">
        <f t="shared" ref="DG6:DG13" si="17">SUMIFS($CH$14:$CH$52,$CD$14:$CD$52,CJ6,$CE$14:$CE$52,CK6,$CF$14:$CF$52,DE6)</f>
        <v>0</v>
      </c>
      <c r="DH6" s="33">
        <f t="shared" ref="DH6:DH13" si="18">((SUMIFS($CG$14:$CG$52,$CD$14:$CD$52,CJ6,$CE$14:$CE$52,CK6,$CF$14:$CF$52,DE6))+(INT(DG6/12)))</f>
        <v>0</v>
      </c>
      <c r="DI6" s="33">
        <f t="shared" ref="DI6:DI13" si="19">MOD(SUMIFS($CH$14:$CH$52,$CD$14:$CD$52,CJ6,$CE$14:$CE$52,CK6,$CF$14:$CF$52,DE6),12)</f>
        <v>0</v>
      </c>
    </row>
    <row r="7" spans="1:113" ht="17.25" customHeight="1">
      <c r="A7" s="1"/>
      <c r="B7" s="158" t="s">
        <v>31</v>
      </c>
      <c r="C7" s="159"/>
      <c r="D7" s="159"/>
      <c r="E7" s="159"/>
      <c r="F7" s="159"/>
      <c r="G7" s="159"/>
      <c r="H7" s="159"/>
      <c r="I7" s="159"/>
      <c r="J7" s="159"/>
      <c r="K7" s="160"/>
      <c r="L7" s="40" t="s">
        <v>32</v>
      </c>
      <c r="M7" s="41"/>
      <c r="N7" s="161" t="s">
        <v>33</v>
      </c>
      <c r="O7" s="161"/>
      <c r="P7" s="161"/>
      <c r="Q7" s="161"/>
      <c r="R7" s="161"/>
      <c r="S7" s="161"/>
      <c r="T7" s="161"/>
      <c r="U7" s="161"/>
      <c r="V7" s="16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2"/>
      <c r="AT7" s="42"/>
      <c r="AU7" s="42"/>
      <c r="AV7" s="42"/>
      <c r="AW7" s="42"/>
      <c r="AX7" s="42"/>
      <c r="AY7" s="42"/>
      <c r="AZ7" s="43"/>
      <c r="BA7" s="43"/>
      <c r="BB7" s="43"/>
      <c r="BC7" s="43"/>
      <c r="BD7" s="41"/>
      <c r="BE7" s="41"/>
      <c r="BF7" s="41"/>
      <c r="BG7" s="41"/>
      <c r="BH7" s="41"/>
      <c r="BI7" s="41"/>
      <c r="BJ7" s="149"/>
      <c r="BK7" s="150"/>
      <c r="BL7" s="150"/>
      <c r="BM7" s="150"/>
      <c r="BN7" s="150"/>
      <c r="BO7" s="150"/>
      <c r="BP7" s="150"/>
      <c r="BQ7" s="150"/>
      <c r="BR7" s="150"/>
      <c r="BS7" s="151"/>
      <c r="BT7" s="22"/>
      <c r="BU7" s="23"/>
      <c r="BV7" s="28"/>
      <c r="BW7" s="25"/>
      <c r="BY7" s="6"/>
      <c r="BZ7" s="26"/>
      <c r="CA7" s="26"/>
      <c r="CB7" s="26"/>
      <c r="CC7" s="26"/>
      <c r="CD7" s="26"/>
      <c r="CE7" s="26"/>
      <c r="CJ7" s="31" t="s">
        <v>34</v>
      </c>
      <c r="CK7" s="31" t="s">
        <v>29</v>
      </c>
      <c r="CL7" s="32">
        <f t="shared" si="0"/>
        <v>0</v>
      </c>
      <c r="CM7" s="31">
        <f t="shared" si="1"/>
        <v>0</v>
      </c>
      <c r="CN7" s="39">
        <f t="shared" si="2"/>
        <v>0</v>
      </c>
      <c r="CO7" s="34">
        <f t="shared" si="3"/>
        <v>0</v>
      </c>
      <c r="CP7" s="35" t="s">
        <v>12</v>
      </c>
      <c r="CQ7" s="33">
        <f t="shared" si="4"/>
        <v>0</v>
      </c>
      <c r="CR7" s="33">
        <f t="shared" si="5"/>
        <v>0</v>
      </c>
      <c r="CS7" s="39">
        <f t="shared" si="6"/>
        <v>0</v>
      </c>
      <c r="CT7" s="39">
        <f t="shared" si="7"/>
        <v>0</v>
      </c>
      <c r="CU7" s="35" t="s">
        <v>13</v>
      </c>
      <c r="CV7" s="33">
        <f t="shared" si="8"/>
        <v>0</v>
      </c>
      <c r="CW7" s="33">
        <f t="shared" si="9"/>
        <v>0</v>
      </c>
      <c r="CX7" s="33">
        <f t="shared" si="10"/>
        <v>0</v>
      </c>
      <c r="CY7" s="33">
        <f t="shared" si="11"/>
        <v>0</v>
      </c>
      <c r="CZ7" s="35" t="s">
        <v>14</v>
      </c>
      <c r="DA7" s="33">
        <f t="shared" si="12"/>
        <v>0</v>
      </c>
      <c r="DB7" s="33">
        <f t="shared" si="13"/>
        <v>0</v>
      </c>
      <c r="DC7" s="33">
        <f t="shared" si="14"/>
        <v>0</v>
      </c>
      <c r="DD7" s="33">
        <f t="shared" si="15"/>
        <v>0</v>
      </c>
      <c r="DE7" s="35" t="s">
        <v>30</v>
      </c>
      <c r="DF7" s="33">
        <f t="shared" si="16"/>
        <v>0</v>
      </c>
      <c r="DG7" s="33">
        <f t="shared" si="17"/>
        <v>0</v>
      </c>
      <c r="DH7" s="33">
        <f t="shared" si="18"/>
        <v>0</v>
      </c>
      <c r="DI7" s="33">
        <f t="shared" si="19"/>
        <v>0</v>
      </c>
    </row>
    <row r="8" spans="1:113" ht="17.25" customHeight="1">
      <c r="A8" s="1"/>
      <c r="B8" s="131"/>
      <c r="C8" s="132"/>
      <c r="D8" s="132"/>
      <c r="E8" s="132"/>
      <c r="F8" s="132"/>
      <c r="G8" s="132"/>
      <c r="H8" s="132"/>
      <c r="I8" s="132"/>
      <c r="J8" s="132"/>
      <c r="K8" s="133"/>
      <c r="L8" s="222" t="s">
        <v>35</v>
      </c>
      <c r="M8" s="223"/>
      <c r="N8" s="223"/>
      <c r="O8" s="223"/>
      <c r="P8" s="223"/>
      <c r="Q8" s="223"/>
      <c r="R8" s="223"/>
      <c r="S8" s="223"/>
      <c r="T8" s="223"/>
      <c r="U8" s="223"/>
      <c r="V8" s="223"/>
      <c r="W8" s="223"/>
      <c r="X8" s="223"/>
      <c r="Y8" s="223"/>
      <c r="Z8" s="223"/>
      <c r="AA8" s="223"/>
      <c r="AB8" s="223"/>
      <c r="AC8" s="223"/>
      <c r="AD8" s="223"/>
      <c r="AE8" s="223"/>
      <c r="AF8" s="223"/>
      <c r="AG8" s="223"/>
      <c r="AH8" s="223"/>
      <c r="AI8" s="223"/>
      <c r="AJ8" s="223"/>
      <c r="AK8" s="223"/>
      <c r="AL8" s="223"/>
      <c r="AM8" s="223"/>
      <c r="AN8" s="223"/>
      <c r="AO8" s="223"/>
      <c r="AP8" s="223"/>
      <c r="AQ8" s="223"/>
      <c r="AR8" s="223"/>
      <c r="AS8" s="223"/>
      <c r="AT8" s="223"/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3"/>
      <c r="BF8" s="223"/>
      <c r="BG8" s="223"/>
      <c r="BH8" s="223"/>
      <c r="BI8" s="224"/>
      <c r="BJ8" s="149"/>
      <c r="BK8" s="150"/>
      <c r="BL8" s="150"/>
      <c r="BM8" s="150"/>
      <c r="BN8" s="150"/>
      <c r="BO8" s="150"/>
      <c r="BP8" s="150"/>
      <c r="BQ8" s="150"/>
      <c r="BR8" s="150"/>
      <c r="BS8" s="151"/>
      <c r="BT8" s="22"/>
      <c r="BU8" s="23"/>
      <c r="BV8" s="25"/>
      <c r="BW8" s="25"/>
      <c r="BY8" s="6"/>
      <c r="BZ8" s="26"/>
      <c r="CA8" s="26"/>
      <c r="CB8" s="26"/>
      <c r="CC8" s="26"/>
      <c r="CD8" s="26"/>
      <c r="CE8" s="26"/>
      <c r="CJ8" s="31" t="s">
        <v>36</v>
      </c>
      <c r="CK8" s="31" t="s">
        <v>29</v>
      </c>
      <c r="CL8" s="32">
        <f t="shared" si="0"/>
        <v>0</v>
      </c>
      <c r="CM8" s="31">
        <f t="shared" si="1"/>
        <v>0</v>
      </c>
      <c r="CN8" s="39">
        <f t="shared" si="2"/>
        <v>0</v>
      </c>
      <c r="CO8" s="34">
        <f t="shared" si="3"/>
        <v>0</v>
      </c>
      <c r="CP8" s="35" t="s">
        <v>12</v>
      </c>
      <c r="CQ8" s="33">
        <f t="shared" si="4"/>
        <v>0</v>
      </c>
      <c r="CR8" s="33">
        <f t="shared" si="5"/>
        <v>0</v>
      </c>
      <c r="CS8" s="39">
        <f t="shared" si="6"/>
        <v>0</v>
      </c>
      <c r="CT8" s="39">
        <f t="shared" si="7"/>
        <v>0</v>
      </c>
      <c r="CU8" s="35" t="s">
        <v>13</v>
      </c>
      <c r="CV8" s="33">
        <f t="shared" si="8"/>
        <v>0</v>
      </c>
      <c r="CW8" s="33">
        <f t="shared" si="9"/>
        <v>0</v>
      </c>
      <c r="CX8" s="33">
        <f t="shared" si="10"/>
        <v>0</v>
      </c>
      <c r="CY8" s="33">
        <f t="shared" si="11"/>
        <v>0</v>
      </c>
      <c r="CZ8" s="35" t="s">
        <v>14</v>
      </c>
      <c r="DA8" s="33">
        <f t="shared" si="12"/>
        <v>0</v>
      </c>
      <c r="DB8" s="33">
        <f t="shared" si="13"/>
        <v>0</v>
      </c>
      <c r="DC8" s="33">
        <f t="shared" si="14"/>
        <v>0</v>
      </c>
      <c r="DD8" s="33">
        <f t="shared" si="15"/>
        <v>0</v>
      </c>
      <c r="DE8" s="35" t="s">
        <v>30</v>
      </c>
      <c r="DF8" s="33">
        <f t="shared" si="16"/>
        <v>0</v>
      </c>
      <c r="DG8" s="33">
        <f t="shared" si="17"/>
        <v>0</v>
      </c>
      <c r="DH8" s="33">
        <f t="shared" si="18"/>
        <v>0</v>
      </c>
      <c r="DI8" s="33">
        <f t="shared" si="19"/>
        <v>0</v>
      </c>
    </row>
    <row r="9" spans="1:113" ht="17.25" customHeight="1">
      <c r="A9" s="1"/>
      <c r="B9" s="134"/>
      <c r="C9" s="135"/>
      <c r="D9" s="135"/>
      <c r="E9" s="135"/>
      <c r="F9" s="135"/>
      <c r="G9" s="135"/>
      <c r="H9" s="135"/>
      <c r="I9" s="135"/>
      <c r="J9" s="135"/>
      <c r="K9" s="136"/>
      <c r="L9" s="225"/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226"/>
      <c r="Y9" s="226"/>
      <c r="Z9" s="226"/>
      <c r="AA9" s="226"/>
      <c r="AB9" s="226"/>
      <c r="AC9" s="226"/>
      <c r="AD9" s="226"/>
      <c r="AE9" s="226"/>
      <c r="AF9" s="226"/>
      <c r="AG9" s="226"/>
      <c r="AH9" s="226"/>
      <c r="AI9" s="226"/>
      <c r="AJ9" s="226"/>
      <c r="AK9" s="226"/>
      <c r="AL9" s="226"/>
      <c r="AM9" s="226"/>
      <c r="AN9" s="226"/>
      <c r="AO9" s="226"/>
      <c r="AP9" s="226"/>
      <c r="AQ9" s="226"/>
      <c r="AR9" s="226"/>
      <c r="AS9" s="226"/>
      <c r="AT9" s="226"/>
      <c r="AU9" s="226"/>
      <c r="AV9" s="226"/>
      <c r="AW9" s="226"/>
      <c r="AX9" s="226"/>
      <c r="AY9" s="226"/>
      <c r="AZ9" s="226"/>
      <c r="BA9" s="226"/>
      <c r="BB9" s="226"/>
      <c r="BC9" s="226"/>
      <c r="BD9" s="226"/>
      <c r="BE9" s="226"/>
      <c r="BF9" s="226"/>
      <c r="BG9" s="226"/>
      <c r="BH9" s="226"/>
      <c r="BI9" s="227"/>
      <c r="BJ9" s="149"/>
      <c r="BK9" s="150"/>
      <c r="BL9" s="150"/>
      <c r="BM9" s="150"/>
      <c r="BN9" s="150"/>
      <c r="BO9" s="150"/>
      <c r="BP9" s="150"/>
      <c r="BQ9" s="150"/>
      <c r="BR9" s="150"/>
      <c r="BS9" s="151"/>
      <c r="BT9" s="22"/>
      <c r="BU9" s="23"/>
      <c r="BV9" s="25"/>
      <c r="BW9" s="25"/>
      <c r="BY9" s="6"/>
      <c r="BZ9" s="26"/>
      <c r="CA9" s="26"/>
      <c r="CB9" s="26"/>
      <c r="CC9" s="26"/>
      <c r="CD9" s="26"/>
      <c r="CE9" s="26"/>
      <c r="CJ9" s="31" t="s">
        <v>37</v>
      </c>
      <c r="CK9" s="31" t="s">
        <v>29</v>
      </c>
      <c r="CL9" s="32">
        <f t="shared" si="0"/>
        <v>0</v>
      </c>
      <c r="CM9" s="31">
        <f t="shared" si="1"/>
        <v>0</v>
      </c>
      <c r="CN9" s="39">
        <f t="shared" si="2"/>
        <v>0</v>
      </c>
      <c r="CO9" s="34">
        <f t="shared" si="3"/>
        <v>0</v>
      </c>
      <c r="CP9" s="35" t="s">
        <v>12</v>
      </c>
      <c r="CQ9" s="33">
        <f t="shared" si="4"/>
        <v>0</v>
      </c>
      <c r="CR9" s="33">
        <f t="shared" si="5"/>
        <v>0</v>
      </c>
      <c r="CS9" s="39">
        <f t="shared" si="6"/>
        <v>0</v>
      </c>
      <c r="CT9" s="39">
        <f t="shared" si="7"/>
        <v>0</v>
      </c>
      <c r="CU9" s="35" t="s">
        <v>13</v>
      </c>
      <c r="CV9" s="33">
        <f t="shared" si="8"/>
        <v>0</v>
      </c>
      <c r="CW9" s="33">
        <f t="shared" si="9"/>
        <v>0</v>
      </c>
      <c r="CX9" s="33">
        <f t="shared" si="10"/>
        <v>0</v>
      </c>
      <c r="CY9" s="33">
        <f t="shared" si="11"/>
        <v>0</v>
      </c>
      <c r="CZ9" s="35" t="s">
        <v>14</v>
      </c>
      <c r="DA9" s="33">
        <f t="shared" si="12"/>
        <v>0</v>
      </c>
      <c r="DB9" s="33">
        <f t="shared" si="13"/>
        <v>0</v>
      </c>
      <c r="DC9" s="33">
        <f t="shared" si="14"/>
        <v>0</v>
      </c>
      <c r="DD9" s="33">
        <f t="shared" si="15"/>
        <v>0</v>
      </c>
      <c r="DE9" s="35" t="s">
        <v>30</v>
      </c>
      <c r="DF9" s="33">
        <f t="shared" si="16"/>
        <v>0</v>
      </c>
      <c r="DG9" s="33">
        <f t="shared" si="17"/>
        <v>0</v>
      </c>
      <c r="DH9" s="33">
        <f t="shared" si="18"/>
        <v>0</v>
      </c>
      <c r="DI9" s="33">
        <f t="shared" si="19"/>
        <v>0</v>
      </c>
    </row>
    <row r="10" spans="1:113" ht="17.25" customHeight="1">
      <c r="A10" s="1"/>
      <c r="B10" s="158" t="s">
        <v>38</v>
      </c>
      <c r="C10" s="159"/>
      <c r="D10" s="159"/>
      <c r="E10" s="159"/>
      <c r="F10" s="159"/>
      <c r="G10" s="159"/>
      <c r="H10" s="159"/>
      <c r="I10" s="159"/>
      <c r="J10" s="159"/>
      <c r="K10" s="160"/>
      <c r="L10" s="174" t="s">
        <v>92</v>
      </c>
      <c r="M10" s="175"/>
      <c r="N10" s="175"/>
      <c r="O10" s="175"/>
      <c r="P10" s="175"/>
      <c r="Q10" s="175"/>
      <c r="R10" s="175"/>
      <c r="S10" s="175"/>
      <c r="T10" s="175"/>
      <c r="U10" s="175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5"/>
      <c r="AK10" s="175"/>
      <c r="AL10" s="175"/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5"/>
      <c r="AY10" s="175"/>
      <c r="AZ10" s="175"/>
      <c r="BA10" s="175"/>
      <c r="BB10" s="175"/>
      <c r="BC10" s="175"/>
      <c r="BD10" s="175"/>
      <c r="BE10" s="175"/>
      <c r="BF10" s="175"/>
      <c r="BG10" s="175"/>
      <c r="BH10" s="175"/>
      <c r="BI10" s="176"/>
      <c r="BJ10" s="149"/>
      <c r="BK10" s="150"/>
      <c r="BL10" s="150"/>
      <c r="BM10" s="150"/>
      <c r="BN10" s="150"/>
      <c r="BO10" s="150"/>
      <c r="BP10" s="150"/>
      <c r="BQ10" s="150"/>
      <c r="BR10" s="150"/>
      <c r="BS10" s="151"/>
      <c r="BT10" s="22"/>
      <c r="BU10" s="23"/>
      <c r="BV10" s="25"/>
      <c r="BW10" s="25"/>
      <c r="BY10" s="6"/>
      <c r="BZ10" s="26"/>
      <c r="CA10" s="26"/>
      <c r="CB10" s="26"/>
      <c r="CC10" s="26"/>
      <c r="CD10" s="26"/>
      <c r="CE10" s="26"/>
      <c r="CJ10" s="31" t="s">
        <v>40</v>
      </c>
      <c r="CK10" s="31" t="s">
        <v>29</v>
      </c>
      <c r="CL10" s="32">
        <f t="shared" si="0"/>
        <v>0</v>
      </c>
      <c r="CM10" s="31">
        <f t="shared" si="1"/>
        <v>0</v>
      </c>
      <c r="CN10" s="39">
        <f t="shared" si="2"/>
        <v>0</v>
      </c>
      <c r="CO10" s="34">
        <f t="shared" si="3"/>
        <v>0</v>
      </c>
      <c r="CP10" s="35" t="s">
        <v>12</v>
      </c>
      <c r="CQ10" s="33">
        <f t="shared" si="4"/>
        <v>0</v>
      </c>
      <c r="CR10" s="33">
        <f t="shared" si="5"/>
        <v>0</v>
      </c>
      <c r="CS10" s="39">
        <f t="shared" si="6"/>
        <v>0</v>
      </c>
      <c r="CT10" s="39">
        <f t="shared" si="7"/>
        <v>0</v>
      </c>
      <c r="CU10" s="35" t="s">
        <v>13</v>
      </c>
      <c r="CV10" s="33">
        <f t="shared" si="8"/>
        <v>0</v>
      </c>
      <c r="CW10" s="33">
        <f t="shared" si="9"/>
        <v>0</v>
      </c>
      <c r="CX10" s="33">
        <f t="shared" si="10"/>
        <v>0</v>
      </c>
      <c r="CY10" s="33">
        <f t="shared" si="11"/>
        <v>0</v>
      </c>
      <c r="CZ10" s="35" t="s">
        <v>14</v>
      </c>
      <c r="DA10" s="33">
        <f t="shared" si="12"/>
        <v>0</v>
      </c>
      <c r="DB10" s="33">
        <f t="shared" si="13"/>
        <v>0</v>
      </c>
      <c r="DC10" s="33">
        <f t="shared" si="14"/>
        <v>0</v>
      </c>
      <c r="DD10" s="33">
        <f t="shared" si="15"/>
        <v>0</v>
      </c>
      <c r="DE10" s="35" t="s">
        <v>30</v>
      </c>
      <c r="DF10" s="33">
        <f t="shared" si="16"/>
        <v>0</v>
      </c>
      <c r="DG10" s="33">
        <f t="shared" si="17"/>
        <v>0</v>
      </c>
      <c r="DH10" s="33">
        <f t="shared" si="18"/>
        <v>0</v>
      </c>
      <c r="DI10" s="33">
        <f t="shared" si="19"/>
        <v>0</v>
      </c>
    </row>
    <row r="11" spans="1:113" ht="17.25" customHeight="1" thickBot="1">
      <c r="A11" s="1"/>
      <c r="B11" s="134"/>
      <c r="C11" s="135"/>
      <c r="D11" s="135"/>
      <c r="E11" s="135"/>
      <c r="F11" s="135"/>
      <c r="G11" s="135"/>
      <c r="H11" s="135"/>
      <c r="I11" s="135"/>
      <c r="J11" s="135"/>
      <c r="K11" s="136"/>
      <c r="L11" s="177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  <c r="AD11" s="178"/>
      <c r="AE11" s="178"/>
      <c r="AF11" s="178"/>
      <c r="AG11" s="178"/>
      <c r="AH11" s="178"/>
      <c r="AI11" s="178"/>
      <c r="AJ11" s="178"/>
      <c r="AK11" s="178"/>
      <c r="AL11" s="178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8"/>
      <c r="AY11" s="178"/>
      <c r="AZ11" s="178"/>
      <c r="BA11" s="178"/>
      <c r="BB11" s="178"/>
      <c r="BC11" s="178"/>
      <c r="BD11" s="178"/>
      <c r="BE11" s="178"/>
      <c r="BF11" s="178"/>
      <c r="BG11" s="178"/>
      <c r="BH11" s="178"/>
      <c r="BI11" s="179"/>
      <c r="BJ11" s="152"/>
      <c r="BK11" s="153"/>
      <c r="BL11" s="153"/>
      <c r="BM11" s="153"/>
      <c r="BN11" s="153"/>
      <c r="BO11" s="153"/>
      <c r="BP11" s="153"/>
      <c r="BQ11" s="153"/>
      <c r="BR11" s="153"/>
      <c r="BS11" s="154"/>
      <c r="BT11" s="22"/>
      <c r="BU11" s="23"/>
      <c r="BV11" s="25"/>
      <c r="BW11" s="25"/>
      <c r="BY11" s="6"/>
      <c r="BZ11" s="26"/>
      <c r="CA11" s="26"/>
      <c r="CB11" s="26"/>
      <c r="CC11" s="26"/>
      <c r="CD11" s="26"/>
      <c r="CE11" s="26"/>
      <c r="CJ11" s="31" t="s">
        <v>41</v>
      </c>
      <c r="CK11" s="31" t="s">
        <v>29</v>
      </c>
      <c r="CL11" s="32">
        <f t="shared" si="0"/>
        <v>0</v>
      </c>
      <c r="CM11" s="31">
        <f t="shared" si="1"/>
        <v>0</v>
      </c>
      <c r="CN11" s="39">
        <f t="shared" si="2"/>
        <v>0</v>
      </c>
      <c r="CO11" s="34">
        <f t="shared" si="3"/>
        <v>0</v>
      </c>
      <c r="CP11" s="35" t="s">
        <v>12</v>
      </c>
      <c r="CQ11" s="33">
        <f t="shared" si="4"/>
        <v>0</v>
      </c>
      <c r="CR11" s="33">
        <f t="shared" si="5"/>
        <v>0</v>
      </c>
      <c r="CS11" s="39">
        <f t="shared" si="6"/>
        <v>0</v>
      </c>
      <c r="CT11" s="39">
        <f t="shared" si="7"/>
        <v>0</v>
      </c>
      <c r="CU11" s="35" t="s">
        <v>13</v>
      </c>
      <c r="CV11" s="33">
        <f t="shared" si="8"/>
        <v>0</v>
      </c>
      <c r="CW11" s="33">
        <f t="shared" si="9"/>
        <v>0</v>
      </c>
      <c r="CX11" s="33">
        <f t="shared" si="10"/>
        <v>0</v>
      </c>
      <c r="CY11" s="33">
        <f t="shared" si="11"/>
        <v>0</v>
      </c>
      <c r="CZ11" s="35" t="s">
        <v>14</v>
      </c>
      <c r="DA11" s="33">
        <f t="shared" si="12"/>
        <v>0</v>
      </c>
      <c r="DB11" s="33">
        <f t="shared" si="13"/>
        <v>0</v>
      </c>
      <c r="DC11" s="33">
        <f t="shared" si="14"/>
        <v>0</v>
      </c>
      <c r="DD11" s="33">
        <f t="shared" si="15"/>
        <v>0</v>
      </c>
      <c r="DE11" s="35" t="s">
        <v>30</v>
      </c>
      <c r="DF11" s="33">
        <f t="shared" si="16"/>
        <v>0</v>
      </c>
      <c r="DG11" s="33">
        <f t="shared" si="17"/>
        <v>0</v>
      </c>
      <c r="DH11" s="33">
        <f t="shared" si="18"/>
        <v>0</v>
      </c>
      <c r="DI11" s="33">
        <f t="shared" si="19"/>
        <v>0</v>
      </c>
    </row>
    <row r="12" spans="1:113" ht="16.5" customHeight="1">
      <c r="A12" s="1"/>
      <c r="B12" s="180" t="s">
        <v>42</v>
      </c>
      <c r="C12" s="181"/>
      <c r="D12" s="181"/>
      <c r="E12" s="181"/>
      <c r="F12" s="181"/>
      <c r="G12" s="181"/>
      <c r="H12" s="181"/>
      <c r="I12" s="181"/>
      <c r="J12" s="181"/>
      <c r="K12" s="182"/>
      <c r="L12" s="186" t="s">
        <v>43</v>
      </c>
      <c r="M12" s="181"/>
      <c r="N12" s="181"/>
      <c r="O12" s="181"/>
      <c r="P12" s="181"/>
      <c r="Q12" s="182"/>
      <c r="R12" s="188" t="s">
        <v>44</v>
      </c>
      <c r="S12" s="189"/>
      <c r="T12" s="189"/>
      <c r="U12" s="189"/>
      <c r="V12" s="189"/>
      <c r="W12" s="189"/>
      <c r="X12" s="189"/>
      <c r="Y12" s="189"/>
      <c r="Z12" s="189"/>
      <c r="AA12" s="189"/>
      <c r="AB12" s="189"/>
      <c r="AC12" s="189"/>
      <c r="AD12" s="189"/>
      <c r="AE12" s="189"/>
      <c r="AF12" s="189"/>
      <c r="AG12" s="189"/>
      <c r="AH12" s="189"/>
      <c r="AI12" s="189"/>
      <c r="AJ12" s="190"/>
      <c r="AK12" s="191" t="s">
        <v>45</v>
      </c>
      <c r="AL12" s="192"/>
      <c r="AM12" s="192"/>
      <c r="AN12" s="192"/>
      <c r="AO12" s="192"/>
      <c r="AP12" s="192"/>
      <c r="AQ12" s="192"/>
      <c r="AR12" s="193"/>
      <c r="AS12" s="194" t="s">
        <v>46</v>
      </c>
      <c r="AT12" s="195"/>
      <c r="AU12" s="195"/>
      <c r="AV12" s="195"/>
      <c r="AW12" s="195"/>
      <c r="AX12" s="195"/>
      <c r="AY12" s="195"/>
      <c r="AZ12" s="195"/>
      <c r="BA12" s="195"/>
      <c r="BB12" s="195"/>
      <c r="BC12" s="196"/>
      <c r="BD12" s="191" t="s">
        <v>47</v>
      </c>
      <c r="BE12" s="192"/>
      <c r="BF12" s="192"/>
      <c r="BG12" s="192"/>
      <c r="BH12" s="192"/>
      <c r="BI12" s="197"/>
      <c r="BJ12" s="201" t="s">
        <v>48</v>
      </c>
      <c r="BK12" s="202"/>
      <c r="BL12" s="202"/>
      <c r="BM12" s="203"/>
      <c r="BN12" s="207" t="s">
        <v>49</v>
      </c>
      <c r="BO12" s="192"/>
      <c r="BP12" s="192"/>
      <c r="BQ12" s="192"/>
      <c r="BR12" s="192"/>
      <c r="BS12" s="208"/>
      <c r="BT12" s="22"/>
      <c r="BU12" s="23"/>
      <c r="BV12" s="25"/>
      <c r="BW12" s="25"/>
      <c r="BY12" s="6"/>
      <c r="BZ12" s="211" t="s">
        <v>50</v>
      </c>
      <c r="CA12" s="211"/>
      <c r="CB12" s="211"/>
      <c r="CC12" s="211"/>
      <c r="CD12" s="211" t="s">
        <v>51</v>
      </c>
      <c r="CE12" s="211"/>
      <c r="CF12" s="211"/>
      <c r="CG12" s="211"/>
      <c r="CH12" s="211"/>
      <c r="CJ12" s="31" t="s">
        <v>52</v>
      </c>
      <c r="CK12" s="31" t="s">
        <v>29</v>
      </c>
      <c r="CL12" s="32">
        <f t="shared" si="0"/>
        <v>0</v>
      </c>
      <c r="CM12" s="31">
        <f t="shared" si="1"/>
        <v>0</v>
      </c>
      <c r="CN12" s="39">
        <f t="shared" si="2"/>
        <v>0</v>
      </c>
      <c r="CO12" s="34">
        <f t="shared" si="3"/>
        <v>0</v>
      </c>
      <c r="CP12" s="35" t="s">
        <v>12</v>
      </c>
      <c r="CQ12" s="33">
        <f t="shared" si="4"/>
        <v>0</v>
      </c>
      <c r="CR12" s="33">
        <f t="shared" si="5"/>
        <v>0</v>
      </c>
      <c r="CS12" s="39">
        <f t="shared" si="6"/>
        <v>0</v>
      </c>
      <c r="CT12" s="39">
        <f t="shared" si="7"/>
        <v>0</v>
      </c>
      <c r="CU12" s="35" t="s">
        <v>13</v>
      </c>
      <c r="CV12" s="33">
        <f t="shared" si="8"/>
        <v>0</v>
      </c>
      <c r="CW12" s="33">
        <f t="shared" si="9"/>
        <v>0</v>
      </c>
      <c r="CX12" s="33">
        <f t="shared" si="10"/>
        <v>0</v>
      </c>
      <c r="CY12" s="33">
        <f t="shared" si="11"/>
        <v>0</v>
      </c>
      <c r="CZ12" s="35" t="s">
        <v>14</v>
      </c>
      <c r="DA12" s="33">
        <f t="shared" si="12"/>
        <v>0</v>
      </c>
      <c r="DB12" s="33">
        <f t="shared" si="13"/>
        <v>0</v>
      </c>
      <c r="DC12" s="33">
        <f t="shared" si="14"/>
        <v>0</v>
      </c>
      <c r="DD12" s="33">
        <f t="shared" si="15"/>
        <v>0</v>
      </c>
      <c r="DE12" s="35" t="s">
        <v>30</v>
      </c>
      <c r="DF12" s="33">
        <f t="shared" si="16"/>
        <v>0</v>
      </c>
      <c r="DG12" s="33">
        <f t="shared" si="17"/>
        <v>0</v>
      </c>
      <c r="DH12" s="33">
        <f t="shared" si="18"/>
        <v>0</v>
      </c>
      <c r="DI12" s="33">
        <f t="shared" si="19"/>
        <v>0</v>
      </c>
    </row>
    <row r="13" spans="1:113" ht="16.5" customHeight="1">
      <c r="A13" s="1"/>
      <c r="B13" s="183"/>
      <c r="C13" s="184"/>
      <c r="D13" s="184"/>
      <c r="E13" s="184"/>
      <c r="F13" s="184"/>
      <c r="G13" s="184"/>
      <c r="H13" s="184"/>
      <c r="I13" s="184"/>
      <c r="J13" s="184"/>
      <c r="K13" s="185"/>
      <c r="L13" s="187"/>
      <c r="M13" s="184"/>
      <c r="N13" s="184"/>
      <c r="O13" s="184"/>
      <c r="P13" s="184"/>
      <c r="Q13" s="185"/>
      <c r="R13" s="212" t="s">
        <v>53</v>
      </c>
      <c r="S13" s="213"/>
      <c r="T13" s="213"/>
      <c r="U13" s="213"/>
      <c r="V13" s="213"/>
      <c r="W13" s="213"/>
      <c r="X13" s="213"/>
      <c r="Y13" s="213"/>
      <c r="Z13" s="213"/>
      <c r="AA13" s="213"/>
      <c r="AB13" s="213"/>
      <c r="AC13" s="213"/>
      <c r="AD13" s="213"/>
      <c r="AE13" s="213"/>
      <c r="AF13" s="213"/>
      <c r="AG13" s="213"/>
      <c r="AH13" s="213"/>
      <c r="AI13" s="213"/>
      <c r="AJ13" s="214"/>
      <c r="AK13" s="215" t="s">
        <v>54</v>
      </c>
      <c r="AL13" s="205"/>
      <c r="AM13" s="205"/>
      <c r="AN13" s="205"/>
      <c r="AO13" s="205"/>
      <c r="AP13" s="205"/>
      <c r="AQ13" s="205"/>
      <c r="AR13" s="216"/>
      <c r="AS13" s="217" t="s">
        <v>55</v>
      </c>
      <c r="AT13" s="218"/>
      <c r="AU13" s="218"/>
      <c r="AV13" s="218"/>
      <c r="AW13" s="218"/>
      <c r="AX13" s="218"/>
      <c r="AY13" s="218"/>
      <c r="AZ13" s="219" t="s">
        <v>56</v>
      </c>
      <c r="BA13" s="220"/>
      <c r="BB13" s="220"/>
      <c r="BC13" s="221"/>
      <c r="BD13" s="198"/>
      <c r="BE13" s="199"/>
      <c r="BF13" s="199"/>
      <c r="BG13" s="199"/>
      <c r="BH13" s="199"/>
      <c r="BI13" s="200"/>
      <c r="BJ13" s="204"/>
      <c r="BK13" s="205"/>
      <c r="BL13" s="205"/>
      <c r="BM13" s="206"/>
      <c r="BN13" s="209"/>
      <c r="BO13" s="199"/>
      <c r="BP13" s="199"/>
      <c r="BQ13" s="199"/>
      <c r="BR13" s="199"/>
      <c r="BS13" s="210"/>
      <c r="BT13" s="22"/>
      <c r="BU13" s="23"/>
      <c r="BV13" s="25"/>
      <c r="BW13" s="25"/>
      <c r="BY13" s="6"/>
      <c r="BZ13" s="44" t="s">
        <v>57</v>
      </c>
      <c r="CA13" s="44" t="s">
        <v>58</v>
      </c>
      <c r="CB13" s="45" t="s">
        <v>18</v>
      </c>
      <c r="CC13" s="46" t="s">
        <v>59</v>
      </c>
      <c r="CD13" s="44" t="s">
        <v>57</v>
      </c>
      <c r="CE13" s="44" t="s">
        <v>58</v>
      </c>
      <c r="CF13" s="45" t="s">
        <v>60</v>
      </c>
      <c r="CG13" s="46" t="s">
        <v>18</v>
      </c>
      <c r="CH13" s="45" t="s">
        <v>59</v>
      </c>
      <c r="CJ13" s="31" t="s">
        <v>61</v>
      </c>
      <c r="CK13" s="31" t="s">
        <v>29</v>
      </c>
      <c r="CL13" s="32">
        <f t="shared" si="0"/>
        <v>0</v>
      </c>
      <c r="CM13" s="31">
        <f t="shared" si="1"/>
        <v>0</v>
      </c>
      <c r="CN13" s="39">
        <f t="shared" si="2"/>
        <v>0</v>
      </c>
      <c r="CO13" s="34">
        <f t="shared" si="3"/>
        <v>0</v>
      </c>
      <c r="CP13" s="35" t="s">
        <v>12</v>
      </c>
      <c r="CQ13" s="33">
        <f t="shared" si="4"/>
        <v>0</v>
      </c>
      <c r="CR13" s="33">
        <f t="shared" si="5"/>
        <v>0</v>
      </c>
      <c r="CS13" s="39">
        <f t="shared" si="6"/>
        <v>0</v>
      </c>
      <c r="CT13" s="39">
        <f t="shared" si="7"/>
        <v>0</v>
      </c>
      <c r="CU13" s="35" t="s">
        <v>13</v>
      </c>
      <c r="CV13" s="33">
        <f t="shared" si="8"/>
        <v>0</v>
      </c>
      <c r="CW13" s="33">
        <f t="shared" si="9"/>
        <v>0</v>
      </c>
      <c r="CX13" s="33">
        <f t="shared" si="10"/>
        <v>0</v>
      </c>
      <c r="CY13" s="33">
        <f t="shared" si="11"/>
        <v>0</v>
      </c>
      <c r="CZ13" s="35" t="s">
        <v>14</v>
      </c>
      <c r="DA13" s="33">
        <f t="shared" si="12"/>
        <v>0</v>
      </c>
      <c r="DB13" s="33">
        <f t="shared" si="13"/>
        <v>0</v>
      </c>
      <c r="DC13" s="33">
        <f t="shared" si="14"/>
        <v>0</v>
      </c>
      <c r="DD13" s="33">
        <f t="shared" si="15"/>
        <v>0</v>
      </c>
      <c r="DE13" s="35" t="s">
        <v>30</v>
      </c>
      <c r="DF13" s="33">
        <f t="shared" si="16"/>
        <v>0</v>
      </c>
      <c r="DG13" s="33">
        <f t="shared" si="17"/>
        <v>0</v>
      </c>
      <c r="DH13" s="33">
        <f t="shared" si="18"/>
        <v>0</v>
      </c>
      <c r="DI13" s="33">
        <f t="shared" si="19"/>
        <v>0</v>
      </c>
    </row>
    <row r="14" spans="1:113" ht="16.5" customHeight="1">
      <c r="A14" s="1"/>
      <c r="B14" s="285" t="s">
        <v>16</v>
      </c>
      <c r="C14" s="286"/>
      <c r="D14" s="286">
        <v>60</v>
      </c>
      <c r="E14" s="286"/>
      <c r="F14" s="287" t="s">
        <v>18</v>
      </c>
      <c r="G14" s="287"/>
      <c r="H14" s="287">
        <v>4</v>
      </c>
      <c r="I14" s="287"/>
      <c r="J14" s="287" t="s">
        <v>20</v>
      </c>
      <c r="K14" s="288"/>
      <c r="L14" s="289">
        <f>IFERROR(DATEDIF(BX14,BX15+1,"Y"),"")</f>
        <v>6</v>
      </c>
      <c r="M14" s="290"/>
      <c r="N14" s="290"/>
      <c r="O14" s="239">
        <f>IFERROR(DATEDIF(BX14,BX15+1,"YM"),"")</f>
        <v>0</v>
      </c>
      <c r="P14" s="239"/>
      <c r="Q14" s="240"/>
      <c r="R14" s="245" t="s">
        <v>62</v>
      </c>
      <c r="S14" s="246"/>
      <c r="T14" s="246"/>
      <c r="U14" s="246"/>
      <c r="V14" s="246"/>
      <c r="W14" s="246"/>
      <c r="X14" s="246"/>
      <c r="Y14" s="246"/>
      <c r="Z14" s="246"/>
      <c r="AA14" s="246"/>
      <c r="AB14" s="246"/>
      <c r="AC14" s="246"/>
      <c r="AD14" s="246"/>
      <c r="AE14" s="246"/>
      <c r="AF14" s="246"/>
      <c r="AG14" s="246"/>
      <c r="AH14" s="246"/>
      <c r="AI14" s="246"/>
      <c r="AJ14" s="247"/>
      <c r="AK14" s="251" t="s">
        <v>63</v>
      </c>
      <c r="AL14" s="252"/>
      <c r="AM14" s="252"/>
      <c r="AN14" s="252"/>
      <c r="AO14" s="252"/>
      <c r="AP14" s="252"/>
      <c r="AQ14" s="252"/>
      <c r="AR14" s="253"/>
      <c r="AS14" s="260" t="s">
        <v>64</v>
      </c>
      <c r="AT14" s="261"/>
      <c r="AU14" s="261"/>
      <c r="AV14" s="261"/>
      <c r="AW14" s="261"/>
      <c r="AX14" s="261"/>
      <c r="AY14" s="262"/>
      <c r="AZ14" s="47">
        <v>1</v>
      </c>
      <c r="BA14" s="48" t="s">
        <v>18</v>
      </c>
      <c r="BB14" s="47">
        <v>6</v>
      </c>
      <c r="BC14" s="48" t="s">
        <v>59</v>
      </c>
      <c r="BD14" s="263" t="s">
        <v>65</v>
      </c>
      <c r="BE14" s="264"/>
      <c r="BF14" s="264"/>
      <c r="BG14" s="264"/>
      <c r="BH14" s="264"/>
      <c r="BI14" s="265"/>
      <c r="BJ14" s="269" t="s">
        <v>66</v>
      </c>
      <c r="BK14" s="270"/>
      <c r="BL14" s="270"/>
      <c r="BM14" s="271"/>
      <c r="BN14" s="269" t="s">
        <v>67</v>
      </c>
      <c r="BO14" s="270"/>
      <c r="BP14" s="270"/>
      <c r="BQ14" s="270"/>
      <c r="BR14" s="270"/>
      <c r="BS14" s="302"/>
      <c r="BT14" s="22"/>
      <c r="BU14" s="49"/>
      <c r="BV14" s="28">
        <f>IF(B14="S",25,IF(B14="H",88,IF(B14="R",118,)))</f>
        <v>25</v>
      </c>
      <c r="BW14" s="28">
        <f>D14+BV14</f>
        <v>85</v>
      </c>
      <c r="BX14" s="50">
        <f>DATE(BW14,H14,1)</f>
        <v>31138</v>
      </c>
      <c r="BY14" s="6"/>
      <c r="BZ14" s="305" t="str">
        <f>BN14</f>
        <v>認可保育所</v>
      </c>
      <c r="CA14" s="308" t="str">
        <f>BJ14</f>
        <v>常勤</v>
      </c>
      <c r="CB14" s="228">
        <f>L14</f>
        <v>6</v>
      </c>
      <c r="CC14" s="229">
        <f>O14</f>
        <v>0</v>
      </c>
      <c r="CD14" s="44" t="str">
        <f>BN14</f>
        <v>認可保育所</v>
      </c>
      <c r="CE14" s="51" t="str">
        <f>BJ14</f>
        <v>常勤</v>
      </c>
      <c r="CF14" s="44" t="str">
        <f t="shared" ref="CF14:CF52" si="20">AS14</f>
        <v>主任保育士</v>
      </c>
      <c r="CG14" s="45">
        <f t="shared" ref="CG14:CG52" si="21">AZ14</f>
        <v>1</v>
      </c>
      <c r="CH14" s="45">
        <f t="shared" ref="CH14:CH52" si="22">BB14</f>
        <v>6</v>
      </c>
      <c r="CJ14" s="52" t="s">
        <v>68</v>
      </c>
      <c r="CK14" s="31" t="s">
        <v>29</v>
      </c>
      <c r="CL14" s="32">
        <f t="shared" si="0"/>
        <v>0</v>
      </c>
      <c r="CM14" s="31">
        <f t="shared" si="1"/>
        <v>0</v>
      </c>
      <c r="CN14" s="39">
        <f t="shared" si="2"/>
        <v>0</v>
      </c>
      <c r="CO14" s="34">
        <f t="shared" si="3"/>
        <v>0</v>
      </c>
      <c r="CP14" s="35" t="s">
        <v>12</v>
      </c>
      <c r="CQ14" s="33">
        <f t="shared" si="4"/>
        <v>0</v>
      </c>
      <c r="CR14" s="33">
        <f t="shared" si="5"/>
        <v>0</v>
      </c>
      <c r="CS14" s="39">
        <f t="shared" si="6"/>
        <v>0</v>
      </c>
      <c r="CT14" s="39">
        <f t="shared" si="7"/>
        <v>0</v>
      </c>
      <c r="CU14" s="35" t="s">
        <v>13</v>
      </c>
      <c r="CV14" s="33">
        <f t="shared" si="8"/>
        <v>0</v>
      </c>
      <c r="CW14" s="33">
        <f t="shared" si="9"/>
        <v>0</v>
      </c>
      <c r="CX14" s="33">
        <f t="shared" si="10"/>
        <v>0</v>
      </c>
      <c r="CY14" s="33">
        <f t="shared" si="11"/>
        <v>0</v>
      </c>
      <c r="CZ14" s="35" t="s">
        <v>14</v>
      </c>
      <c r="DA14" s="33">
        <f t="shared" si="12"/>
        <v>0</v>
      </c>
      <c r="DB14" s="33">
        <f t="shared" si="13"/>
        <v>0</v>
      </c>
      <c r="DC14" s="33">
        <f t="shared" si="14"/>
        <v>0</v>
      </c>
      <c r="DD14" s="33">
        <f t="shared" si="15"/>
        <v>0</v>
      </c>
    </row>
    <row r="15" spans="1:113" ht="16.5" customHeight="1">
      <c r="A15" s="1"/>
      <c r="B15" s="230" t="s">
        <v>69</v>
      </c>
      <c r="C15" s="231"/>
      <c r="D15" s="231"/>
      <c r="E15" s="231"/>
      <c r="F15" s="231"/>
      <c r="G15" s="231"/>
      <c r="H15" s="231"/>
      <c r="I15" s="231"/>
      <c r="J15" s="231"/>
      <c r="K15" s="232"/>
      <c r="L15" s="291"/>
      <c r="M15" s="292"/>
      <c r="N15" s="292"/>
      <c r="O15" s="241"/>
      <c r="P15" s="241"/>
      <c r="Q15" s="242"/>
      <c r="R15" s="248"/>
      <c r="S15" s="249"/>
      <c r="T15" s="249"/>
      <c r="U15" s="249"/>
      <c r="V15" s="249"/>
      <c r="W15" s="249"/>
      <c r="X15" s="249"/>
      <c r="Y15" s="249"/>
      <c r="Z15" s="249"/>
      <c r="AA15" s="249"/>
      <c r="AB15" s="249"/>
      <c r="AC15" s="249"/>
      <c r="AD15" s="249"/>
      <c r="AE15" s="249"/>
      <c r="AF15" s="249"/>
      <c r="AG15" s="249"/>
      <c r="AH15" s="249"/>
      <c r="AI15" s="249"/>
      <c r="AJ15" s="250"/>
      <c r="AK15" s="254"/>
      <c r="AL15" s="255"/>
      <c r="AM15" s="255"/>
      <c r="AN15" s="255"/>
      <c r="AO15" s="255"/>
      <c r="AP15" s="255"/>
      <c r="AQ15" s="255"/>
      <c r="AR15" s="256"/>
      <c r="AS15" s="233" t="s">
        <v>70</v>
      </c>
      <c r="AT15" s="234"/>
      <c r="AU15" s="234"/>
      <c r="AV15" s="234"/>
      <c r="AW15" s="234"/>
      <c r="AX15" s="234"/>
      <c r="AY15" s="235"/>
      <c r="AZ15" s="53">
        <v>2</v>
      </c>
      <c r="BA15" s="54" t="s">
        <v>18</v>
      </c>
      <c r="BB15" s="53">
        <v>6</v>
      </c>
      <c r="BC15" s="54" t="s">
        <v>59</v>
      </c>
      <c r="BD15" s="266"/>
      <c r="BE15" s="267"/>
      <c r="BF15" s="267"/>
      <c r="BG15" s="267"/>
      <c r="BH15" s="267"/>
      <c r="BI15" s="268"/>
      <c r="BJ15" s="272"/>
      <c r="BK15" s="273"/>
      <c r="BL15" s="273"/>
      <c r="BM15" s="274"/>
      <c r="BN15" s="272"/>
      <c r="BO15" s="273"/>
      <c r="BP15" s="273"/>
      <c r="BQ15" s="273"/>
      <c r="BR15" s="273"/>
      <c r="BS15" s="303"/>
      <c r="BT15" s="22"/>
      <c r="BU15" s="49"/>
      <c r="BV15" s="28">
        <f>IF(B16="S",25,IF(B16="H",88,IF(B16="R",118,)))</f>
        <v>88</v>
      </c>
      <c r="BW15" s="28">
        <f>D16+BV15</f>
        <v>91</v>
      </c>
      <c r="BX15" s="50">
        <f>DATE(BW15,H16,31)</f>
        <v>33328</v>
      </c>
      <c r="BY15" s="6"/>
      <c r="BZ15" s="306"/>
      <c r="CA15" s="306"/>
      <c r="CB15" s="228"/>
      <c r="CC15" s="229"/>
      <c r="CD15" s="44" t="str">
        <f>BN14</f>
        <v>認可保育所</v>
      </c>
      <c r="CE15" s="44" t="str">
        <f>BJ14</f>
        <v>常勤</v>
      </c>
      <c r="CF15" s="44" t="str">
        <f t="shared" si="20"/>
        <v>施設長</v>
      </c>
      <c r="CG15" s="45">
        <f t="shared" si="21"/>
        <v>2</v>
      </c>
      <c r="CH15" s="45">
        <f t="shared" si="22"/>
        <v>6</v>
      </c>
      <c r="CJ15" s="55"/>
      <c r="CK15" s="55"/>
      <c r="CL15" s="55"/>
      <c r="CM15" s="55"/>
      <c r="CN15" s="56"/>
      <c r="CO15" s="56"/>
      <c r="CP15" s="56"/>
      <c r="CQ15" s="56"/>
      <c r="CR15" s="56"/>
      <c r="CS15" s="56"/>
      <c r="CT15" s="56"/>
      <c r="CU15" s="56"/>
      <c r="CV15" s="56"/>
      <c r="CW15" s="56"/>
      <c r="CX15" s="56"/>
      <c r="CY15" s="56"/>
    </row>
    <row r="16" spans="1:113" ht="16.5" customHeight="1">
      <c r="A16" s="1"/>
      <c r="B16" s="236" t="s">
        <v>71</v>
      </c>
      <c r="C16" s="237"/>
      <c r="D16" s="237">
        <v>3</v>
      </c>
      <c r="E16" s="237"/>
      <c r="F16" s="238" t="s">
        <v>18</v>
      </c>
      <c r="G16" s="238"/>
      <c r="H16" s="238">
        <v>3</v>
      </c>
      <c r="I16" s="238"/>
      <c r="J16" s="238" t="s">
        <v>20</v>
      </c>
      <c r="K16" s="295"/>
      <c r="L16" s="293"/>
      <c r="M16" s="294"/>
      <c r="N16" s="294"/>
      <c r="O16" s="243"/>
      <c r="P16" s="243"/>
      <c r="Q16" s="244"/>
      <c r="R16" s="278" t="s">
        <v>72</v>
      </c>
      <c r="S16" s="279"/>
      <c r="T16" s="279"/>
      <c r="U16" s="279"/>
      <c r="V16" s="279"/>
      <c r="W16" s="279"/>
      <c r="X16" s="279"/>
      <c r="Y16" s="279"/>
      <c r="Z16" s="279"/>
      <c r="AA16" s="279"/>
      <c r="AB16" s="279"/>
      <c r="AC16" s="279"/>
      <c r="AD16" s="279"/>
      <c r="AE16" s="279"/>
      <c r="AF16" s="279"/>
      <c r="AG16" s="279"/>
      <c r="AH16" s="279"/>
      <c r="AI16" s="279"/>
      <c r="AJ16" s="280"/>
      <c r="AK16" s="257"/>
      <c r="AL16" s="258"/>
      <c r="AM16" s="258"/>
      <c r="AN16" s="258"/>
      <c r="AO16" s="258"/>
      <c r="AP16" s="258"/>
      <c r="AQ16" s="258"/>
      <c r="AR16" s="259"/>
      <c r="AS16" s="281"/>
      <c r="AT16" s="282"/>
      <c r="AU16" s="282"/>
      <c r="AV16" s="282"/>
      <c r="AW16" s="282"/>
      <c r="AX16" s="282"/>
      <c r="AY16" s="283"/>
      <c r="AZ16" s="57"/>
      <c r="BA16" s="58" t="s">
        <v>18</v>
      </c>
      <c r="BB16" s="57"/>
      <c r="BC16" s="58" t="s">
        <v>59</v>
      </c>
      <c r="BD16" s="284" t="s">
        <v>73</v>
      </c>
      <c r="BE16" s="276"/>
      <c r="BF16" s="276"/>
      <c r="BG16" s="276"/>
      <c r="BH16" s="276"/>
      <c r="BI16" s="277"/>
      <c r="BJ16" s="275"/>
      <c r="BK16" s="276"/>
      <c r="BL16" s="276"/>
      <c r="BM16" s="277"/>
      <c r="BN16" s="275"/>
      <c r="BO16" s="276"/>
      <c r="BP16" s="276"/>
      <c r="BQ16" s="276"/>
      <c r="BR16" s="276"/>
      <c r="BS16" s="304"/>
      <c r="BT16" s="22"/>
      <c r="BU16" s="49"/>
      <c r="BV16" s="6"/>
      <c r="BW16" s="25"/>
      <c r="BY16" s="6"/>
      <c r="BZ16" s="307"/>
      <c r="CA16" s="307"/>
      <c r="CB16" s="228"/>
      <c r="CC16" s="229"/>
      <c r="CD16" s="44" t="str">
        <f>BN14</f>
        <v>認可保育所</v>
      </c>
      <c r="CE16" s="44" t="str">
        <f>BJ14</f>
        <v>常勤</v>
      </c>
      <c r="CF16" s="44">
        <f t="shared" si="20"/>
        <v>0</v>
      </c>
      <c r="CG16" s="45">
        <f t="shared" si="21"/>
        <v>0</v>
      </c>
      <c r="CH16" s="45">
        <f t="shared" si="22"/>
        <v>0</v>
      </c>
      <c r="CJ16" s="55"/>
      <c r="CK16" s="55"/>
      <c r="CL16" s="55"/>
      <c r="CM16" s="55"/>
      <c r="CN16" s="56"/>
      <c r="CO16" s="56"/>
      <c r="CP16" s="56"/>
      <c r="CQ16" s="56"/>
      <c r="CR16" s="56"/>
      <c r="CS16" s="56"/>
      <c r="CT16" s="56"/>
      <c r="CU16" s="56"/>
      <c r="CV16" s="56"/>
      <c r="CW16" s="56"/>
      <c r="CX16" s="56"/>
    </row>
    <row r="17" spans="1:102" ht="16.5" customHeight="1">
      <c r="A17" s="1"/>
      <c r="B17" s="285"/>
      <c r="C17" s="286"/>
      <c r="D17" s="286"/>
      <c r="E17" s="286"/>
      <c r="F17" s="287" t="s">
        <v>18</v>
      </c>
      <c r="G17" s="287"/>
      <c r="H17" s="287"/>
      <c r="I17" s="287"/>
      <c r="J17" s="287" t="s">
        <v>20</v>
      </c>
      <c r="K17" s="288"/>
      <c r="L17" s="296" t="str">
        <f>IFERROR(DATEDIF(BX17,BX18+1,"Y"),"")</f>
        <v/>
      </c>
      <c r="M17" s="297"/>
      <c r="N17" s="297"/>
      <c r="O17" s="309" t="str">
        <f>IFERROR(DATEDIF(BX17,BX18+1,"YM"),"")</f>
        <v/>
      </c>
      <c r="P17" s="309"/>
      <c r="Q17" s="310"/>
      <c r="R17" s="315"/>
      <c r="S17" s="316"/>
      <c r="T17" s="316"/>
      <c r="U17" s="316"/>
      <c r="V17" s="316"/>
      <c r="W17" s="316"/>
      <c r="X17" s="316"/>
      <c r="Y17" s="316"/>
      <c r="Z17" s="316"/>
      <c r="AA17" s="316"/>
      <c r="AB17" s="316"/>
      <c r="AC17" s="316"/>
      <c r="AD17" s="316"/>
      <c r="AE17" s="316"/>
      <c r="AF17" s="316"/>
      <c r="AG17" s="316"/>
      <c r="AH17" s="316"/>
      <c r="AI17" s="316"/>
      <c r="AJ17" s="317"/>
      <c r="AK17" s="321"/>
      <c r="AL17" s="322"/>
      <c r="AM17" s="322"/>
      <c r="AN17" s="322"/>
      <c r="AO17" s="322"/>
      <c r="AP17" s="322"/>
      <c r="AQ17" s="322"/>
      <c r="AR17" s="323"/>
      <c r="AS17" s="260"/>
      <c r="AT17" s="261"/>
      <c r="AU17" s="261"/>
      <c r="AV17" s="261"/>
      <c r="AW17" s="261"/>
      <c r="AX17" s="261"/>
      <c r="AY17" s="262"/>
      <c r="AZ17" s="47"/>
      <c r="BA17" s="48" t="s">
        <v>18</v>
      </c>
      <c r="BB17" s="47"/>
      <c r="BC17" s="48" t="s">
        <v>59</v>
      </c>
      <c r="BD17" s="330"/>
      <c r="BE17" s="331"/>
      <c r="BF17" s="331"/>
      <c r="BG17" s="331"/>
      <c r="BH17" s="331"/>
      <c r="BI17" s="332"/>
      <c r="BJ17" s="269"/>
      <c r="BK17" s="270"/>
      <c r="BL17" s="270"/>
      <c r="BM17" s="271"/>
      <c r="BN17" s="269"/>
      <c r="BO17" s="270"/>
      <c r="BP17" s="270"/>
      <c r="BQ17" s="270"/>
      <c r="BR17" s="270"/>
      <c r="BS17" s="302"/>
      <c r="BT17" s="22"/>
      <c r="BU17" s="49"/>
      <c r="BV17" s="28">
        <f>IF(B17="S",25,IF(B17="H",88,IF(B17="R",118,)))</f>
        <v>0</v>
      </c>
      <c r="BW17" s="28">
        <f>D17+BV17</f>
        <v>0</v>
      </c>
      <c r="BX17" s="50" t="e">
        <f>DATE(BW17,H17,1)</f>
        <v>#NUM!</v>
      </c>
      <c r="BY17" s="6"/>
      <c r="BZ17" s="308">
        <f>BN17</f>
        <v>0</v>
      </c>
      <c r="CA17" s="305">
        <f>BJ17</f>
        <v>0</v>
      </c>
      <c r="CB17" s="228" t="str">
        <f>L17</f>
        <v/>
      </c>
      <c r="CC17" s="229" t="str">
        <f>O17</f>
        <v/>
      </c>
      <c r="CD17" s="44">
        <f>BN17</f>
        <v>0</v>
      </c>
      <c r="CE17" s="44">
        <f>BJ17</f>
        <v>0</v>
      </c>
      <c r="CF17" s="44">
        <f t="shared" si="20"/>
        <v>0</v>
      </c>
      <c r="CG17" s="45">
        <f t="shared" si="21"/>
        <v>0</v>
      </c>
      <c r="CH17" s="45">
        <f t="shared" si="22"/>
        <v>0</v>
      </c>
      <c r="CJ17" s="55"/>
      <c r="CK17" s="55"/>
      <c r="CL17" s="55"/>
      <c r="CM17" s="55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</row>
    <row r="18" spans="1:102" ht="16.5" customHeight="1">
      <c r="A18" s="1"/>
      <c r="B18" s="230" t="s">
        <v>69</v>
      </c>
      <c r="C18" s="231"/>
      <c r="D18" s="231"/>
      <c r="E18" s="231"/>
      <c r="F18" s="231"/>
      <c r="G18" s="231"/>
      <c r="H18" s="231"/>
      <c r="I18" s="231"/>
      <c r="J18" s="231"/>
      <c r="K18" s="232"/>
      <c r="L18" s="298"/>
      <c r="M18" s="299"/>
      <c r="N18" s="299"/>
      <c r="O18" s="311"/>
      <c r="P18" s="311"/>
      <c r="Q18" s="312"/>
      <c r="R18" s="318"/>
      <c r="S18" s="319"/>
      <c r="T18" s="319"/>
      <c r="U18" s="319"/>
      <c r="V18" s="319"/>
      <c r="W18" s="319"/>
      <c r="X18" s="319"/>
      <c r="Y18" s="319"/>
      <c r="Z18" s="319"/>
      <c r="AA18" s="319"/>
      <c r="AB18" s="319"/>
      <c r="AC18" s="319"/>
      <c r="AD18" s="319"/>
      <c r="AE18" s="319"/>
      <c r="AF18" s="319"/>
      <c r="AG18" s="319"/>
      <c r="AH18" s="319"/>
      <c r="AI18" s="319"/>
      <c r="AJ18" s="320"/>
      <c r="AK18" s="324"/>
      <c r="AL18" s="325"/>
      <c r="AM18" s="325"/>
      <c r="AN18" s="325"/>
      <c r="AO18" s="325"/>
      <c r="AP18" s="325"/>
      <c r="AQ18" s="325"/>
      <c r="AR18" s="326"/>
      <c r="AS18" s="233"/>
      <c r="AT18" s="234"/>
      <c r="AU18" s="234"/>
      <c r="AV18" s="234"/>
      <c r="AW18" s="234"/>
      <c r="AX18" s="234"/>
      <c r="AY18" s="235"/>
      <c r="AZ18" s="53"/>
      <c r="BA18" s="54" t="s">
        <v>18</v>
      </c>
      <c r="BB18" s="53"/>
      <c r="BC18" s="54" t="s">
        <v>59</v>
      </c>
      <c r="BD18" s="333"/>
      <c r="BE18" s="334"/>
      <c r="BF18" s="334"/>
      <c r="BG18" s="334"/>
      <c r="BH18" s="334"/>
      <c r="BI18" s="335"/>
      <c r="BJ18" s="272"/>
      <c r="BK18" s="273"/>
      <c r="BL18" s="273"/>
      <c r="BM18" s="274"/>
      <c r="BN18" s="272"/>
      <c r="BO18" s="273"/>
      <c r="BP18" s="273"/>
      <c r="BQ18" s="273"/>
      <c r="BR18" s="273"/>
      <c r="BS18" s="303"/>
      <c r="BT18" s="22"/>
      <c r="BU18" s="49"/>
      <c r="BV18" s="28">
        <f>IF(B19="S",25,IF(B19="H",88,IF(B19="R",118,)))</f>
        <v>0</v>
      </c>
      <c r="BW18" s="28">
        <f>D19+BV18</f>
        <v>0</v>
      </c>
      <c r="BX18" s="50" t="e">
        <f>DATE(BW18,H19,31)</f>
        <v>#NUM!</v>
      </c>
      <c r="BY18" s="6"/>
      <c r="BZ18" s="306"/>
      <c r="CA18" s="306"/>
      <c r="CB18" s="228"/>
      <c r="CC18" s="229"/>
      <c r="CD18" s="44">
        <f>BN17</f>
        <v>0</v>
      </c>
      <c r="CE18" s="44">
        <f>BJ17</f>
        <v>0</v>
      </c>
      <c r="CF18" s="44">
        <f t="shared" si="20"/>
        <v>0</v>
      </c>
      <c r="CG18" s="45">
        <f t="shared" si="21"/>
        <v>0</v>
      </c>
      <c r="CH18" s="45">
        <f t="shared" si="22"/>
        <v>0</v>
      </c>
      <c r="CJ18" s="55"/>
      <c r="CK18" s="55"/>
      <c r="CL18" s="55"/>
      <c r="CM18" s="55"/>
      <c r="CN18" s="56"/>
      <c r="CO18" s="56"/>
      <c r="CP18" s="56"/>
      <c r="CQ18" s="56"/>
      <c r="CR18" s="56"/>
      <c r="CS18" s="56"/>
      <c r="CT18" s="56"/>
      <c r="CU18" s="56"/>
      <c r="CV18" s="56"/>
      <c r="CW18" s="56"/>
      <c r="CX18" s="56"/>
    </row>
    <row r="19" spans="1:102" ht="16.5" customHeight="1">
      <c r="A19" s="1"/>
      <c r="B19" s="236"/>
      <c r="C19" s="237"/>
      <c r="D19" s="237"/>
      <c r="E19" s="237"/>
      <c r="F19" s="238" t="s">
        <v>18</v>
      </c>
      <c r="G19" s="238"/>
      <c r="H19" s="238"/>
      <c r="I19" s="238"/>
      <c r="J19" s="238" t="s">
        <v>20</v>
      </c>
      <c r="K19" s="295"/>
      <c r="L19" s="300"/>
      <c r="M19" s="301"/>
      <c r="N19" s="301"/>
      <c r="O19" s="313"/>
      <c r="P19" s="313"/>
      <c r="Q19" s="314"/>
      <c r="R19" s="336"/>
      <c r="S19" s="337"/>
      <c r="T19" s="337"/>
      <c r="U19" s="337"/>
      <c r="V19" s="337"/>
      <c r="W19" s="337"/>
      <c r="X19" s="337"/>
      <c r="Y19" s="337"/>
      <c r="Z19" s="337"/>
      <c r="AA19" s="337"/>
      <c r="AB19" s="337"/>
      <c r="AC19" s="337"/>
      <c r="AD19" s="337"/>
      <c r="AE19" s="337"/>
      <c r="AF19" s="337"/>
      <c r="AG19" s="337"/>
      <c r="AH19" s="337"/>
      <c r="AI19" s="337"/>
      <c r="AJ19" s="338"/>
      <c r="AK19" s="327"/>
      <c r="AL19" s="328"/>
      <c r="AM19" s="328"/>
      <c r="AN19" s="328"/>
      <c r="AO19" s="328"/>
      <c r="AP19" s="328"/>
      <c r="AQ19" s="328"/>
      <c r="AR19" s="329"/>
      <c r="AS19" s="281"/>
      <c r="AT19" s="282"/>
      <c r="AU19" s="282"/>
      <c r="AV19" s="282"/>
      <c r="AW19" s="282"/>
      <c r="AX19" s="282"/>
      <c r="AY19" s="283"/>
      <c r="AZ19" s="57"/>
      <c r="BA19" s="58" t="s">
        <v>18</v>
      </c>
      <c r="BB19" s="57"/>
      <c r="BC19" s="58" t="s">
        <v>59</v>
      </c>
      <c r="BD19" s="339"/>
      <c r="BE19" s="340"/>
      <c r="BF19" s="340"/>
      <c r="BG19" s="340"/>
      <c r="BH19" s="340"/>
      <c r="BI19" s="341"/>
      <c r="BJ19" s="275"/>
      <c r="BK19" s="276"/>
      <c r="BL19" s="276"/>
      <c r="BM19" s="277"/>
      <c r="BN19" s="275"/>
      <c r="BO19" s="276"/>
      <c r="BP19" s="276"/>
      <c r="BQ19" s="276"/>
      <c r="BR19" s="276"/>
      <c r="BS19" s="304"/>
      <c r="BT19" s="22"/>
      <c r="BU19" s="49"/>
      <c r="BV19" s="25"/>
      <c r="BW19" s="25"/>
      <c r="BY19" s="6"/>
      <c r="BZ19" s="307"/>
      <c r="CA19" s="307"/>
      <c r="CB19" s="228"/>
      <c r="CC19" s="229"/>
      <c r="CD19" s="51">
        <f>BN17</f>
        <v>0</v>
      </c>
      <c r="CE19" s="44">
        <f>BJ17</f>
        <v>0</v>
      </c>
      <c r="CF19" s="44">
        <f t="shared" si="20"/>
        <v>0</v>
      </c>
      <c r="CG19" s="45">
        <f t="shared" si="21"/>
        <v>0</v>
      </c>
      <c r="CH19" s="45">
        <f t="shared" si="22"/>
        <v>0</v>
      </c>
    </row>
    <row r="20" spans="1:102" ht="16.5" customHeight="1">
      <c r="A20" s="1"/>
      <c r="B20" s="285"/>
      <c r="C20" s="286"/>
      <c r="D20" s="286"/>
      <c r="E20" s="286"/>
      <c r="F20" s="287" t="s">
        <v>18</v>
      </c>
      <c r="G20" s="287"/>
      <c r="H20" s="287"/>
      <c r="I20" s="287"/>
      <c r="J20" s="287" t="s">
        <v>20</v>
      </c>
      <c r="K20" s="288"/>
      <c r="L20" s="296" t="str">
        <f>IFERROR(DATEDIF(BX20,BX21+1,"Y"),"")</f>
        <v/>
      </c>
      <c r="M20" s="297"/>
      <c r="N20" s="297"/>
      <c r="O20" s="309" t="str">
        <f>IFERROR(DATEDIF(BX20,BX21+1,"YM"),"")</f>
        <v/>
      </c>
      <c r="P20" s="309"/>
      <c r="Q20" s="310"/>
      <c r="R20" s="315"/>
      <c r="S20" s="316"/>
      <c r="T20" s="316"/>
      <c r="U20" s="316"/>
      <c r="V20" s="316"/>
      <c r="W20" s="316"/>
      <c r="X20" s="316"/>
      <c r="Y20" s="316"/>
      <c r="Z20" s="316"/>
      <c r="AA20" s="316"/>
      <c r="AB20" s="316"/>
      <c r="AC20" s="316"/>
      <c r="AD20" s="316"/>
      <c r="AE20" s="316"/>
      <c r="AF20" s="316"/>
      <c r="AG20" s="316"/>
      <c r="AH20" s="316"/>
      <c r="AI20" s="316"/>
      <c r="AJ20" s="317"/>
      <c r="AK20" s="321"/>
      <c r="AL20" s="322"/>
      <c r="AM20" s="322"/>
      <c r="AN20" s="322"/>
      <c r="AO20" s="322"/>
      <c r="AP20" s="322"/>
      <c r="AQ20" s="322"/>
      <c r="AR20" s="323"/>
      <c r="AS20" s="260"/>
      <c r="AT20" s="261"/>
      <c r="AU20" s="261"/>
      <c r="AV20" s="261"/>
      <c r="AW20" s="261"/>
      <c r="AX20" s="261"/>
      <c r="AY20" s="262"/>
      <c r="AZ20" s="47"/>
      <c r="BA20" s="48" t="s">
        <v>18</v>
      </c>
      <c r="BB20" s="47"/>
      <c r="BC20" s="48" t="s">
        <v>59</v>
      </c>
      <c r="BD20" s="330"/>
      <c r="BE20" s="331"/>
      <c r="BF20" s="331"/>
      <c r="BG20" s="331"/>
      <c r="BH20" s="331"/>
      <c r="BI20" s="332"/>
      <c r="BJ20" s="342"/>
      <c r="BK20" s="343"/>
      <c r="BL20" s="343"/>
      <c r="BM20" s="350"/>
      <c r="BN20" s="342"/>
      <c r="BO20" s="343"/>
      <c r="BP20" s="343"/>
      <c r="BQ20" s="343"/>
      <c r="BR20" s="343"/>
      <c r="BS20" s="344"/>
      <c r="BT20" s="22"/>
      <c r="BU20" s="49"/>
      <c r="BV20" s="28">
        <f>IF(B20="S",25,IF(B20="H",88,IF(B20="R",118,)))</f>
        <v>0</v>
      </c>
      <c r="BW20" s="28">
        <f>D20+BV20</f>
        <v>0</v>
      </c>
      <c r="BX20" s="50" t="e">
        <f>DATE(BW20,H20,1)</f>
        <v>#NUM!</v>
      </c>
      <c r="BY20" s="6"/>
      <c r="BZ20" s="305">
        <f>BN20</f>
        <v>0</v>
      </c>
      <c r="CA20" s="305">
        <f>BJ20</f>
        <v>0</v>
      </c>
      <c r="CB20" s="228" t="str">
        <f>L20</f>
        <v/>
      </c>
      <c r="CC20" s="229" t="str">
        <f>O20</f>
        <v/>
      </c>
      <c r="CD20" s="44">
        <f>BN20</f>
        <v>0</v>
      </c>
      <c r="CE20" s="44">
        <f>BJ20</f>
        <v>0</v>
      </c>
      <c r="CF20" s="44">
        <f t="shared" si="20"/>
        <v>0</v>
      </c>
      <c r="CG20" s="45">
        <f t="shared" si="21"/>
        <v>0</v>
      </c>
      <c r="CH20" s="45">
        <f t="shared" si="22"/>
        <v>0</v>
      </c>
    </row>
    <row r="21" spans="1:102" ht="16.5" customHeight="1">
      <c r="A21" s="1"/>
      <c r="B21" s="230" t="s">
        <v>69</v>
      </c>
      <c r="C21" s="231"/>
      <c r="D21" s="231"/>
      <c r="E21" s="231"/>
      <c r="F21" s="231"/>
      <c r="G21" s="231"/>
      <c r="H21" s="231"/>
      <c r="I21" s="231"/>
      <c r="J21" s="231"/>
      <c r="K21" s="232"/>
      <c r="L21" s="298"/>
      <c r="M21" s="299"/>
      <c r="N21" s="299"/>
      <c r="O21" s="311"/>
      <c r="P21" s="311"/>
      <c r="Q21" s="312"/>
      <c r="R21" s="318"/>
      <c r="S21" s="319"/>
      <c r="T21" s="319"/>
      <c r="U21" s="319"/>
      <c r="V21" s="319"/>
      <c r="W21" s="319"/>
      <c r="X21" s="319"/>
      <c r="Y21" s="319"/>
      <c r="Z21" s="319"/>
      <c r="AA21" s="319"/>
      <c r="AB21" s="319"/>
      <c r="AC21" s="319"/>
      <c r="AD21" s="319"/>
      <c r="AE21" s="319"/>
      <c r="AF21" s="319"/>
      <c r="AG21" s="319"/>
      <c r="AH21" s="319"/>
      <c r="AI21" s="319"/>
      <c r="AJ21" s="320"/>
      <c r="AK21" s="324"/>
      <c r="AL21" s="325"/>
      <c r="AM21" s="325"/>
      <c r="AN21" s="325"/>
      <c r="AO21" s="325"/>
      <c r="AP21" s="325"/>
      <c r="AQ21" s="325"/>
      <c r="AR21" s="326"/>
      <c r="AS21" s="233"/>
      <c r="AT21" s="234"/>
      <c r="AU21" s="234"/>
      <c r="AV21" s="234"/>
      <c r="AW21" s="234"/>
      <c r="AX21" s="234"/>
      <c r="AY21" s="235"/>
      <c r="AZ21" s="53"/>
      <c r="BA21" s="54" t="s">
        <v>18</v>
      </c>
      <c r="BB21" s="53"/>
      <c r="BC21" s="54" t="s">
        <v>59</v>
      </c>
      <c r="BD21" s="333"/>
      <c r="BE21" s="334"/>
      <c r="BF21" s="334"/>
      <c r="BG21" s="334"/>
      <c r="BH21" s="334"/>
      <c r="BI21" s="335"/>
      <c r="BJ21" s="345"/>
      <c r="BK21" s="346"/>
      <c r="BL21" s="346"/>
      <c r="BM21" s="351"/>
      <c r="BN21" s="345"/>
      <c r="BO21" s="346"/>
      <c r="BP21" s="346"/>
      <c r="BQ21" s="346"/>
      <c r="BR21" s="346"/>
      <c r="BS21" s="347"/>
      <c r="BT21" s="22"/>
      <c r="BU21" s="49"/>
      <c r="BV21" s="28">
        <f>IF(B22="S",25,IF(B22="H",88,IF(B22="R",118,)))</f>
        <v>0</v>
      </c>
      <c r="BW21" s="28">
        <f>D22+BV21</f>
        <v>0</v>
      </c>
      <c r="BX21" s="50" t="e">
        <f>DATE(BW21,H22,31)</f>
        <v>#NUM!</v>
      </c>
      <c r="BY21" s="6"/>
      <c r="BZ21" s="306"/>
      <c r="CA21" s="306"/>
      <c r="CB21" s="228"/>
      <c r="CC21" s="229"/>
      <c r="CD21" s="44">
        <f>BN20</f>
        <v>0</v>
      </c>
      <c r="CE21" s="44">
        <f>BJ20</f>
        <v>0</v>
      </c>
      <c r="CF21" s="44">
        <f t="shared" si="20"/>
        <v>0</v>
      </c>
      <c r="CG21" s="45">
        <f t="shared" si="21"/>
        <v>0</v>
      </c>
      <c r="CH21" s="45">
        <f t="shared" si="22"/>
        <v>0</v>
      </c>
    </row>
    <row r="22" spans="1:102" ht="16.5" customHeight="1">
      <c r="A22" s="1"/>
      <c r="B22" s="236"/>
      <c r="C22" s="237"/>
      <c r="D22" s="237"/>
      <c r="E22" s="237"/>
      <c r="F22" s="238" t="s">
        <v>18</v>
      </c>
      <c r="G22" s="238"/>
      <c r="H22" s="238"/>
      <c r="I22" s="238"/>
      <c r="J22" s="238" t="s">
        <v>20</v>
      </c>
      <c r="K22" s="295"/>
      <c r="L22" s="300"/>
      <c r="M22" s="301"/>
      <c r="N22" s="301"/>
      <c r="O22" s="313"/>
      <c r="P22" s="313"/>
      <c r="Q22" s="314"/>
      <c r="R22" s="336"/>
      <c r="S22" s="337"/>
      <c r="T22" s="337"/>
      <c r="U22" s="337"/>
      <c r="V22" s="337"/>
      <c r="W22" s="337"/>
      <c r="X22" s="337"/>
      <c r="Y22" s="337"/>
      <c r="Z22" s="337"/>
      <c r="AA22" s="337"/>
      <c r="AB22" s="337"/>
      <c r="AC22" s="337"/>
      <c r="AD22" s="337"/>
      <c r="AE22" s="337"/>
      <c r="AF22" s="337"/>
      <c r="AG22" s="337"/>
      <c r="AH22" s="337"/>
      <c r="AI22" s="337"/>
      <c r="AJ22" s="338"/>
      <c r="AK22" s="327"/>
      <c r="AL22" s="328"/>
      <c r="AM22" s="328"/>
      <c r="AN22" s="328"/>
      <c r="AO22" s="328"/>
      <c r="AP22" s="328"/>
      <c r="AQ22" s="328"/>
      <c r="AR22" s="329"/>
      <c r="AS22" s="352"/>
      <c r="AT22" s="353"/>
      <c r="AU22" s="353"/>
      <c r="AV22" s="353"/>
      <c r="AW22" s="353"/>
      <c r="AX22" s="353"/>
      <c r="AY22" s="354"/>
      <c r="AZ22" s="57"/>
      <c r="BA22" s="58" t="s">
        <v>18</v>
      </c>
      <c r="BB22" s="57"/>
      <c r="BC22" s="58" t="s">
        <v>59</v>
      </c>
      <c r="BD22" s="339"/>
      <c r="BE22" s="340"/>
      <c r="BF22" s="340"/>
      <c r="BG22" s="340"/>
      <c r="BH22" s="340"/>
      <c r="BI22" s="341"/>
      <c r="BJ22" s="348"/>
      <c r="BK22" s="340"/>
      <c r="BL22" s="340"/>
      <c r="BM22" s="341"/>
      <c r="BN22" s="348"/>
      <c r="BO22" s="340"/>
      <c r="BP22" s="340"/>
      <c r="BQ22" s="340"/>
      <c r="BR22" s="340"/>
      <c r="BS22" s="349"/>
      <c r="BT22" s="22"/>
      <c r="BU22" s="49"/>
      <c r="BV22" s="25"/>
      <c r="BW22" s="25"/>
      <c r="BY22" s="6"/>
      <c r="BZ22" s="307"/>
      <c r="CA22" s="307"/>
      <c r="CB22" s="228"/>
      <c r="CC22" s="229"/>
      <c r="CD22" s="44">
        <f>BN20</f>
        <v>0</v>
      </c>
      <c r="CE22" s="44">
        <f>BJ20</f>
        <v>0</v>
      </c>
      <c r="CF22" s="44">
        <f t="shared" si="20"/>
        <v>0</v>
      </c>
      <c r="CG22" s="45">
        <f t="shared" si="21"/>
        <v>0</v>
      </c>
      <c r="CH22" s="45">
        <f t="shared" si="22"/>
        <v>0</v>
      </c>
      <c r="CJ22" s="55"/>
      <c r="CK22" s="55"/>
      <c r="CL22" s="55"/>
      <c r="CM22" s="55"/>
      <c r="CN22" s="56"/>
      <c r="CO22" s="56"/>
      <c r="CP22" s="56"/>
    </row>
    <row r="23" spans="1:102" ht="16.5" customHeight="1">
      <c r="A23" s="1"/>
      <c r="B23" s="285"/>
      <c r="C23" s="286"/>
      <c r="D23" s="286"/>
      <c r="E23" s="286"/>
      <c r="F23" s="287" t="s">
        <v>18</v>
      </c>
      <c r="G23" s="287"/>
      <c r="H23" s="287"/>
      <c r="I23" s="287"/>
      <c r="J23" s="287" t="s">
        <v>20</v>
      </c>
      <c r="K23" s="288"/>
      <c r="L23" s="296" t="str">
        <f>IFERROR(DATEDIF(BX23,BX24+1,"Y"),"")</f>
        <v/>
      </c>
      <c r="M23" s="297"/>
      <c r="N23" s="297"/>
      <c r="O23" s="309" t="str">
        <f>IFERROR(DATEDIF(BX23,BX24+1,"YM"),"")</f>
        <v/>
      </c>
      <c r="P23" s="309"/>
      <c r="Q23" s="310"/>
      <c r="R23" s="315"/>
      <c r="S23" s="316"/>
      <c r="T23" s="316"/>
      <c r="U23" s="316"/>
      <c r="V23" s="316"/>
      <c r="W23" s="316"/>
      <c r="X23" s="316"/>
      <c r="Y23" s="316"/>
      <c r="Z23" s="316"/>
      <c r="AA23" s="316"/>
      <c r="AB23" s="316"/>
      <c r="AC23" s="316"/>
      <c r="AD23" s="316"/>
      <c r="AE23" s="316"/>
      <c r="AF23" s="316"/>
      <c r="AG23" s="316"/>
      <c r="AH23" s="316"/>
      <c r="AI23" s="316"/>
      <c r="AJ23" s="317"/>
      <c r="AK23" s="321"/>
      <c r="AL23" s="322"/>
      <c r="AM23" s="322"/>
      <c r="AN23" s="322"/>
      <c r="AO23" s="322"/>
      <c r="AP23" s="322"/>
      <c r="AQ23" s="322"/>
      <c r="AR23" s="323"/>
      <c r="AS23" s="260"/>
      <c r="AT23" s="261"/>
      <c r="AU23" s="261"/>
      <c r="AV23" s="261"/>
      <c r="AW23" s="261"/>
      <c r="AX23" s="261"/>
      <c r="AY23" s="262"/>
      <c r="AZ23" s="47"/>
      <c r="BA23" s="48" t="s">
        <v>18</v>
      </c>
      <c r="BB23" s="47"/>
      <c r="BC23" s="48" t="s">
        <v>59</v>
      </c>
      <c r="BD23" s="330"/>
      <c r="BE23" s="331"/>
      <c r="BF23" s="331"/>
      <c r="BG23" s="331"/>
      <c r="BH23" s="331"/>
      <c r="BI23" s="332"/>
      <c r="BJ23" s="342"/>
      <c r="BK23" s="343"/>
      <c r="BL23" s="343"/>
      <c r="BM23" s="350"/>
      <c r="BN23" s="342"/>
      <c r="BO23" s="343"/>
      <c r="BP23" s="343"/>
      <c r="BQ23" s="343"/>
      <c r="BR23" s="343"/>
      <c r="BS23" s="344"/>
      <c r="BT23" s="22"/>
      <c r="BU23" s="49"/>
      <c r="BV23" s="28">
        <f>IF(B23="S",25,IF(B23="H",88,IF(B23="R",118,)))</f>
        <v>0</v>
      </c>
      <c r="BW23" s="28">
        <f>D23+BV23</f>
        <v>0</v>
      </c>
      <c r="BX23" s="50" t="e">
        <f>DATE(BW23,H23,1)</f>
        <v>#NUM!</v>
      </c>
      <c r="BY23" s="6"/>
      <c r="BZ23" s="305">
        <f>BN23</f>
        <v>0</v>
      </c>
      <c r="CA23" s="305">
        <f>BJ23</f>
        <v>0</v>
      </c>
      <c r="CB23" s="228" t="str">
        <f>L23</f>
        <v/>
      </c>
      <c r="CC23" s="229" t="str">
        <f>O23</f>
        <v/>
      </c>
      <c r="CD23" s="44">
        <f>BN23</f>
        <v>0</v>
      </c>
      <c r="CE23" s="44">
        <f>BJ23</f>
        <v>0</v>
      </c>
      <c r="CF23" s="44">
        <f t="shared" si="20"/>
        <v>0</v>
      </c>
      <c r="CG23" s="45">
        <f t="shared" si="21"/>
        <v>0</v>
      </c>
      <c r="CH23" s="45">
        <f t="shared" si="22"/>
        <v>0</v>
      </c>
      <c r="CJ23" s="55"/>
      <c r="CK23" s="55"/>
      <c r="CL23" s="55"/>
      <c r="CM23" s="55"/>
      <c r="CN23" s="56"/>
      <c r="CO23" s="56"/>
      <c r="CP23" s="56"/>
    </row>
    <row r="24" spans="1:102" ht="16.5" customHeight="1">
      <c r="A24" s="1"/>
      <c r="B24" s="230" t="s">
        <v>69</v>
      </c>
      <c r="C24" s="231"/>
      <c r="D24" s="231"/>
      <c r="E24" s="231"/>
      <c r="F24" s="231"/>
      <c r="G24" s="231"/>
      <c r="H24" s="231"/>
      <c r="I24" s="231"/>
      <c r="J24" s="231"/>
      <c r="K24" s="232"/>
      <c r="L24" s="298"/>
      <c r="M24" s="299"/>
      <c r="N24" s="299"/>
      <c r="O24" s="311"/>
      <c r="P24" s="311"/>
      <c r="Q24" s="312"/>
      <c r="R24" s="318"/>
      <c r="S24" s="319"/>
      <c r="T24" s="319"/>
      <c r="U24" s="319"/>
      <c r="V24" s="319"/>
      <c r="W24" s="319"/>
      <c r="X24" s="319"/>
      <c r="Y24" s="319"/>
      <c r="Z24" s="319"/>
      <c r="AA24" s="319"/>
      <c r="AB24" s="319"/>
      <c r="AC24" s="319"/>
      <c r="AD24" s="319"/>
      <c r="AE24" s="319"/>
      <c r="AF24" s="319"/>
      <c r="AG24" s="319"/>
      <c r="AH24" s="319"/>
      <c r="AI24" s="319"/>
      <c r="AJ24" s="320"/>
      <c r="AK24" s="324"/>
      <c r="AL24" s="325"/>
      <c r="AM24" s="325"/>
      <c r="AN24" s="325"/>
      <c r="AO24" s="325"/>
      <c r="AP24" s="325"/>
      <c r="AQ24" s="325"/>
      <c r="AR24" s="326"/>
      <c r="AS24" s="233"/>
      <c r="AT24" s="234"/>
      <c r="AU24" s="234"/>
      <c r="AV24" s="234"/>
      <c r="AW24" s="234"/>
      <c r="AX24" s="234"/>
      <c r="AY24" s="235"/>
      <c r="AZ24" s="53"/>
      <c r="BA24" s="54" t="s">
        <v>18</v>
      </c>
      <c r="BB24" s="53"/>
      <c r="BC24" s="54" t="s">
        <v>59</v>
      </c>
      <c r="BD24" s="333"/>
      <c r="BE24" s="334"/>
      <c r="BF24" s="334"/>
      <c r="BG24" s="334"/>
      <c r="BH24" s="334"/>
      <c r="BI24" s="335"/>
      <c r="BJ24" s="345"/>
      <c r="BK24" s="346"/>
      <c r="BL24" s="346"/>
      <c r="BM24" s="351"/>
      <c r="BN24" s="345"/>
      <c r="BO24" s="346"/>
      <c r="BP24" s="346"/>
      <c r="BQ24" s="346"/>
      <c r="BR24" s="346"/>
      <c r="BS24" s="347"/>
      <c r="BT24" s="22"/>
      <c r="BU24" s="49"/>
      <c r="BV24" s="28">
        <f>IF(B25="S",25,IF(B25="H",88,IF(B25="R",118,)))</f>
        <v>0</v>
      </c>
      <c r="BW24" s="28">
        <f>D25+BV24</f>
        <v>0</v>
      </c>
      <c r="BX24" s="50" t="e">
        <f>DATE(BW24,H25,31)</f>
        <v>#NUM!</v>
      </c>
      <c r="BY24" s="6"/>
      <c r="BZ24" s="306"/>
      <c r="CA24" s="306"/>
      <c r="CB24" s="228"/>
      <c r="CC24" s="229"/>
      <c r="CD24" s="44">
        <f>BN23</f>
        <v>0</v>
      </c>
      <c r="CE24" s="44">
        <f>BJ23</f>
        <v>0</v>
      </c>
      <c r="CF24" s="44">
        <f t="shared" si="20"/>
        <v>0</v>
      </c>
      <c r="CG24" s="45">
        <f t="shared" si="21"/>
        <v>0</v>
      </c>
      <c r="CH24" s="45">
        <f t="shared" si="22"/>
        <v>0</v>
      </c>
      <c r="CJ24" s="55"/>
      <c r="CK24" s="55"/>
      <c r="CL24" s="55"/>
      <c r="CM24" s="55"/>
      <c r="CN24" s="56"/>
      <c r="CO24" s="56"/>
      <c r="CP24" s="56"/>
    </row>
    <row r="25" spans="1:102" ht="16.5" customHeight="1">
      <c r="A25" s="1"/>
      <c r="B25" s="236"/>
      <c r="C25" s="237"/>
      <c r="D25" s="237"/>
      <c r="E25" s="237"/>
      <c r="F25" s="238" t="s">
        <v>18</v>
      </c>
      <c r="G25" s="238"/>
      <c r="H25" s="238"/>
      <c r="I25" s="238"/>
      <c r="J25" s="238" t="s">
        <v>20</v>
      </c>
      <c r="K25" s="295"/>
      <c r="L25" s="300"/>
      <c r="M25" s="301"/>
      <c r="N25" s="301"/>
      <c r="O25" s="313"/>
      <c r="P25" s="313"/>
      <c r="Q25" s="314"/>
      <c r="R25" s="336"/>
      <c r="S25" s="337"/>
      <c r="T25" s="337"/>
      <c r="U25" s="337"/>
      <c r="V25" s="337"/>
      <c r="W25" s="337"/>
      <c r="X25" s="337"/>
      <c r="Y25" s="337"/>
      <c r="Z25" s="337"/>
      <c r="AA25" s="337"/>
      <c r="AB25" s="337"/>
      <c r="AC25" s="337"/>
      <c r="AD25" s="337"/>
      <c r="AE25" s="337"/>
      <c r="AF25" s="337"/>
      <c r="AG25" s="337"/>
      <c r="AH25" s="337"/>
      <c r="AI25" s="337"/>
      <c r="AJ25" s="338"/>
      <c r="AK25" s="327"/>
      <c r="AL25" s="328"/>
      <c r="AM25" s="328"/>
      <c r="AN25" s="328"/>
      <c r="AO25" s="328"/>
      <c r="AP25" s="328"/>
      <c r="AQ25" s="328"/>
      <c r="AR25" s="329"/>
      <c r="AS25" s="281"/>
      <c r="AT25" s="282"/>
      <c r="AU25" s="282"/>
      <c r="AV25" s="282"/>
      <c r="AW25" s="282"/>
      <c r="AX25" s="282"/>
      <c r="AY25" s="283"/>
      <c r="AZ25" s="57"/>
      <c r="BA25" s="58" t="s">
        <v>18</v>
      </c>
      <c r="BB25" s="57"/>
      <c r="BC25" s="58" t="s">
        <v>59</v>
      </c>
      <c r="BD25" s="339"/>
      <c r="BE25" s="340"/>
      <c r="BF25" s="340"/>
      <c r="BG25" s="340"/>
      <c r="BH25" s="340"/>
      <c r="BI25" s="341"/>
      <c r="BJ25" s="348"/>
      <c r="BK25" s="340"/>
      <c r="BL25" s="340"/>
      <c r="BM25" s="341"/>
      <c r="BN25" s="348"/>
      <c r="BO25" s="340"/>
      <c r="BP25" s="340"/>
      <c r="BQ25" s="340"/>
      <c r="BR25" s="340"/>
      <c r="BS25" s="349"/>
      <c r="BT25" s="22"/>
      <c r="BU25" s="49"/>
      <c r="BV25" s="25"/>
      <c r="BW25" s="25"/>
      <c r="BY25" s="6"/>
      <c r="BZ25" s="307"/>
      <c r="CA25" s="307"/>
      <c r="CB25" s="228"/>
      <c r="CC25" s="229"/>
      <c r="CD25" s="44">
        <f>BN23</f>
        <v>0</v>
      </c>
      <c r="CE25" s="44">
        <f>BJ23</f>
        <v>0</v>
      </c>
      <c r="CF25" s="44">
        <f t="shared" si="20"/>
        <v>0</v>
      </c>
      <c r="CG25" s="45">
        <f t="shared" si="21"/>
        <v>0</v>
      </c>
      <c r="CH25" s="45">
        <f t="shared" si="22"/>
        <v>0</v>
      </c>
      <c r="CJ25" s="55"/>
      <c r="CK25" s="55"/>
      <c r="CL25" s="55"/>
      <c r="CM25" s="55"/>
      <c r="CN25" s="56"/>
      <c r="CO25" s="56"/>
      <c r="CP25" s="56"/>
    </row>
    <row r="26" spans="1:102" ht="16.5" customHeight="1">
      <c r="A26" s="1"/>
      <c r="B26" s="285"/>
      <c r="C26" s="286"/>
      <c r="D26" s="286"/>
      <c r="E26" s="286"/>
      <c r="F26" s="287" t="s">
        <v>18</v>
      </c>
      <c r="G26" s="287"/>
      <c r="H26" s="287"/>
      <c r="I26" s="287"/>
      <c r="J26" s="287" t="s">
        <v>20</v>
      </c>
      <c r="K26" s="288"/>
      <c r="L26" s="296" t="str">
        <f>IFERROR(DATEDIF(BX26,BX27+1,"Y"),"")</f>
        <v/>
      </c>
      <c r="M26" s="297"/>
      <c r="N26" s="297"/>
      <c r="O26" s="309" t="str">
        <f>IFERROR(DATEDIF(BX26,BX27+1,"YM"),"")</f>
        <v/>
      </c>
      <c r="P26" s="309"/>
      <c r="Q26" s="310"/>
      <c r="R26" s="315"/>
      <c r="S26" s="316"/>
      <c r="T26" s="316"/>
      <c r="U26" s="316"/>
      <c r="V26" s="316"/>
      <c r="W26" s="316"/>
      <c r="X26" s="316"/>
      <c r="Y26" s="316"/>
      <c r="Z26" s="316"/>
      <c r="AA26" s="316"/>
      <c r="AB26" s="316"/>
      <c r="AC26" s="316"/>
      <c r="AD26" s="316"/>
      <c r="AE26" s="316"/>
      <c r="AF26" s="316"/>
      <c r="AG26" s="316"/>
      <c r="AH26" s="316"/>
      <c r="AI26" s="316"/>
      <c r="AJ26" s="317"/>
      <c r="AK26" s="321"/>
      <c r="AL26" s="322"/>
      <c r="AM26" s="322"/>
      <c r="AN26" s="322"/>
      <c r="AO26" s="322"/>
      <c r="AP26" s="322"/>
      <c r="AQ26" s="322"/>
      <c r="AR26" s="323"/>
      <c r="AS26" s="260"/>
      <c r="AT26" s="261"/>
      <c r="AU26" s="261"/>
      <c r="AV26" s="261"/>
      <c r="AW26" s="261"/>
      <c r="AX26" s="261"/>
      <c r="AY26" s="262"/>
      <c r="AZ26" s="47"/>
      <c r="BA26" s="48" t="s">
        <v>18</v>
      </c>
      <c r="BB26" s="47"/>
      <c r="BC26" s="48" t="s">
        <v>59</v>
      </c>
      <c r="BD26" s="330"/>
      <c r="BE26" s="331"/>
      <c r="BF26" s="331"/>
      <c r="BG26" s="331"/>
      <c r="BH26" s="331"/>
      <c r="BI26" s="332"/>
      <c r="BJ26" s="342"/>
      <c r="BK26" s="343"/>
      <c r="BL26" s="343"/>
      <c r="BM26" s="350"/>
      <c r="BN26" s="342"/>
      <c r="BO26" s="343"/>
      <c r="BP26" s="343"/>
      <c r="BQ26" s="343"/>
      <c r="BR26" s="343"/>
      <c r="BS26" s="344"/>
      <c r="BT26" s="22"/>
      <c r="BU26" s="49"/>
      <c r="BV26" s="28">
        <f>IF(B26="S",25,IF(B26="H",88,IF(B26="R",118,)))</f>
        <v>0</v>
      </c>
      <c r="BW26" s="28">
        <f>D26+BV26</f>
        <v>0</v>
      </c>
      <c r="BX26" s="50" t="e">
        <f>DATE(BW26,H26,1)</f>
        <v>#NUM!</v>
      </c>
      <c r="BY26" s="6"/>
      <c r="BZ26" s="305">
        <f>BN26</f>
        <v>0</v>
      </c>
      <c r="CA26" s="305">
        <f>BJ26</f>
        <v>0</v>
      </c>
      <c r="CB26" s="228" t="str">
        <f>L26</f>
        <v/>
      </c>
      <c r="CC26" s="355" t="str">
        <f>O26</f>
        <v/>
      </c>
      <c r="CD26" s="44">
        <f>BN26</f>
        <v>0</v>
      </c>
      <c r="CE26" s="44">
        <f>BJ26</f>
        <v>0</v>
      </c>
      <c r="CF26" s="44">
        <f t="shared" si="20"/>
        <v>0</v>
      </c>
      <c r="CG26" s="45">
        <f t="shared" si="21"/>
        <v>0</v>
      </c>
      <c r="CH26" s="45">
        <f t="shared" si="22"/>
        <v>0</v>
      </c>
      <c r="CJ26" s="55"/>
      <c r="CK26" s="55"/>
      <c r="CL26" s="55"/>
      <c r="CM26" s="55"/>
      <c r="CN26" s="56"/>
      <c r="CO26" s="56"/>
      <c r="CP26" s="56"/>
    </row>
    <row r="27" spans="1:102" ht="16.5" customHeight="1">
      <c r="A27" s="1"/>
      <c r="B27" s="230" t="s">
        <v>69</v>
      </c>
      <c r="C27" s="231"/>
      <c r="D27" s="231"/>
      <c r="E27" s="231"/>
      <c r="F27" s="231"/>
      <c r="G27" s="231"/>
      <c r="H27" s="231"/>
      <c r="I27" s="231"/>
      <c r="J27" s="231"/>
      <c r="K27" s="232"/>
      <c r="L27" s="298"/>
      <c r="M27" s="299"/>
      <c r="N27" s="299"/>
      <c r="O27" s="311"/>
      <c r="P27" s="311"/>
      <c r="Q27" s="312"/>
      <c r="R27" s="318"/>
      <c r="S27" s="319"/>
      <c r="T27" s="319"/>
      <c r="U27" s="319"/>
      <c r="V27" s="319"/>
      <c r="W27" s="319"/>
      <c r="X27" s="319"/>
      <c r="Y27" s="319"/>
      <c r="Z27" s="319"/>
      <c r="AA27" s="319"/>
      <c r="AB27" s="319"/>
      <c r="AC27" s="319"/>
      <c r="AD27" s="319"/>
      <c r="AE27" s="319"/>
      <c r="AF27" s="319"/>
      <c r="AG27" s="319"/>
      <c r="AH27" s="319"/>
      <c r="AI27" s="319"/>
      <c r="AJ27" s="320"/>
      <c r="AK27" s="324"/>
      <c r="AL27" s="325"/>
      <c r="AM27" s="325"/>
      <c r="AN27" s="325"/>
      <c r="AO27" s="325"/>
      <c r="AP27" s="325"/>
      <c r="AQ27" s="325"/>
      <c r="AR27" s="326"/>
      <c r="AS27" s="233"/>
      <c r="AT27" s="234"/>
      <c r="AU27" s="234"/>
      <c r="AV27" s="234"/>
      <c r="AW27" s="234"/>
      <c r="AX27" s="234"/>
      <c r="AY27" s="235"/>
      <c r="AZ27" s="53"/>
      <c r="BA27" s="54" t="s">
        <v>18</v>
      </c>
      <c r="BB27" s="53"/>
      <c r="BC27" s="54" t="s">
        <v>59</v>
      </c>
      <c r="BD27" s="333"/>
      <c r="BE27" s="334"/>
      <c r="BF27" s="334"/>
      <c r="BG27" s="334"/>
      <c r="BH27" s="334"/>
      <c r="BI27" s="335"/>
      <c r="BJ27" s="345"/>
      <c r="BK27" s="346"/>
      <c r="BL27" s="346"/>
      <c r="BM27" s="351"/>
      <c r="BN27" s="345"/>
      <c r="BO27" s="346"/>
      <c r="BP27" s="346"/>
      <c r="BQ27" s="346"/>
      <c r="BR27" s="346"/>
      <c r="BS27" s="347"/>
      <c r="BT27" s="22"/>
      <c r="BU27" s="49"/>
      <c r="BV27" s="28">
        <f>IF(B28="S",25,IF(B28="H",88,IF(B28="R",118,)))</f>
        <v>0</v>
      </c>
      <c r="BW27" s="28">
        <f>D28+BV27</f>
        <v>0</v>
      </c>
      <c r="BX27" s="50" t="e">
        <f>DATE(BW27,H28,31)</f>
        <v>#NUM!</v>
      </c>
      <c r="BY27" s="6"/>
      <c r="BZ27" s="306"/>
      <c r="CA27" s="306"/>
      <c r="CB27" s="228"/>
      <c r="CC27" s="229"/>
      <c r="CD27" s="44">
        <f>BN26</f>
        <v>0</v>
      </c>
      <c r="CE27" s="51">
        <f>BJ26</f>
        <v>0</v>
      </c>
      <c r="CF27" s="44">
        <f t="shared" si="20"/>
        <v>0</v>
      </c>
      <c r="CG27" s="45">
        <f t="shared" si="21"/>
        <v>0</v>
      </c>
      <c r="CH27" s="45">
        <f t="shared" si="22"/>
        <v>0</v>
      </c>
      <c r="CJ27" s="55"/>
      <c r="CK27" s="55"/>
      <c r="CL27" s="55"/>
      <c r="CM27" s="55"/>
      <c r="CN27" s="56"/>
      <c r="CO27" s="56"/>
      <c r="CP27" s="56"/>
    </row>
    <row r="28" spans="1:102" ht="16.5" customHeight="1">
      <c r="A28" s="1"/>
      <c r="B28" s="236"/>
      <c r="C28" s="237"/>
      <c r="D28" s="237"/>
      <c r="E28" s="237"/>
      <c r="F28" s="238" t="s">
        <v>18</v>
      </c>
      <c r="G28" s="238"/>
      <c r="H28" s="238"/>
      <c r="I28" s="238"/>
      <c r="J28" s="238" t="s">
        <v>20</v>
      </c>
      <c r="K28" s="295"/>
      <c r="L28" s="300"/>
      <c r="M28" s="301"/>
      <c r="N28" s="301"/>
      <c r="O28" s="313"/>
      <c r="P28" s="313"/>
      <c r="Q28" s="314"/>
      <c r="R28" s="336"/>
      <c r="S28" s="337"/>
      <c r="T28" s="337"/>
      <c r="U28" s="337"/>
      <c r="V28" s="337"/>
      <c r="W28" s="337"/>
      <c r="X28" s="337"/>
      <c r="Y28" s="337"/>
      <c r="Z28" s="337"/>
      <c r="AA28" s="337"/>
      <c r="AB28" s="337"/>
      <c r="AC28" s="337"/>
      <c r="AD28" s="337"/>
      <c r="AE28" s="337"/>
      <c r="AF28" s="337"/>
      <c r="AG28" s="337"/>
      <c r="AH28" s="337"/>
      <c r="AI28" s="337"/>
      <c r="AJ28" s="338"/>
      <c r="AK28" s="327"/>
      <c r="AL28" s="328"/>
      <c r="AM28" s="328"/>
      <c r="AN28" s="328"/>
      <c r="AO28" s="328"/>
      <c r="AP28" s="328"/>
      <c r="AQ28" s="328"/>
      <c r="AR28" s="329"/>
      <c r="AS28" s="281"/>
      <c r="AT28" s="282"/>
      <c r="AU28" s="282"/>
      <c r="AV28" s="282"/>
      <c r="AW28" s="282"/>
      <c r="AX28" s="282"/>
      <c r="AY28" s="283"/>
      <c r="AZ28" s="57"/>
      <c r="BA28" s="59" t="s">
        <v>18</v>
      </c>
      <c r="BB28" s="57"/>
      <c r="BC28" s="58" t="s">
        <v>59</v>
      </c>
      <c r="BD28" s="339"/>
      <c r="BE28" s="340"/>
      <c r="BF28" s="340"/>
      <c r="BG28" s="340"/>
      <c r="BH28" s="340"/>
      <c r="BI28" s="341"/>
      <c r="BJ28" s="348"/>
      <c r="BK28" s="340"/>
      <c r="BL28" s="340"/>
      <c r="BM28" s="341"/>
      <c r="BN28" s="348"/>
      <c r="BO28" s="340"/>
      <c r="BP28" s="340"/>
      <c r="BQ28" s="340"/>
      <c r="BR28" s="340"/>
      <c r="BS28" s="349"/>
      <c r="BT28" s="22"/>
      <c r="BU28" s="49"/>
      <c r="BV28" s="25"/>
      <c r="BW28" s="25"/>
      <c r="BY28" s="6"/>
      <c r="BZ28" s="307"/>
      <c r="CA28" s="307"/>
      <c r="CB28" s="228"/>
      <c r="CC28" s="229"/>
      <c r="CD28" s="44">
        <f>BN26</f>
        <v>0</v>
      </c>
      <c r="CE28" s="44">
        <f>BJ26</f>
        <v>0</v>
      </c>
      <c r="CF28" s="44">
        <f t="shared" si="20"/>
        <v>0</v>
      </c>
      <c r="CG28" s="45">
        <f t="shared" si="21"/>
        <v>0</v>
      </c>
      <c r="CH28" s="45">
        <f t="shared" si="22"/>
        <v>0</v>
      </c>
      <c r="CJ28" s="55"/>
      <c r="CK28" s="55"/>
      <c r="CL28" s="55"/>
      <c r="CM28" s="55"/>
      <c r="CN28" s="56"/>
      <c r="CO28" s="56"/>
      <c r="CP28" s="56"/>
    </row>
    <row r="29" spans="1:102" ht="16.5" customHeight="1">
      <c r="A29" s="1"/>
      <c r="B29" s="285"/>
      <c r="C29" s="286"/>
      <c r="D29" s="286"/>
      <c r="E29" s="286"/>
      <c r="F29" s="287" t="s">
        <v>18</v>
      </c>
      <c r="G29" s="287"/>
      <c r="H29" s="287"/>
      <c r="I29" s="287"/>
      <c r="J29" s="287" t="s">
        <v>20</v>
      </c>
      <c r="K29" s="288"/>
      <c r="L29" s="296" t="str">
        <f>IFERROR(DATEDIF(BX29,BX30+1,"Y"),"")</f>
        <v/>
      </c>
      <c r="M29" s="297"/>
      <c r="N29" s="297"/>
      <c r="O29" s="309" t="str">
        <f>IFERROR(DATEDIF(BX29,BX30+1,"YM"),"")</f>
        <v/>
      </c>
      <c r="P29" s="309"/>
      <c r="Q29" s="310"/>
      <c r="R29" s="315"/>
      <c r="S29" s="316"/>
      <c r="T29" s="316"/>
      <c r="U29" s="316"/>
      <c r="V29" s="316"/>
      <c r="W29" s="316"/>
      <c r="X29" s="316"/>
      <c r="Y29" s="316"/>
      <c r="Z29" s="316"/>
      <c r="AA29" s="316"/>
      <c r="AB29" s="316"/>
      <c r="AC29" s="316"/>
      <c r="AD29" s="316"/>
      <c r="AE29" s="316"/>
      <c r="AF29" s="316"/>
      <c r="AG29" s="316"/>
      <c r="AH29" s="316"/>
      <c r="AI29" s="316"/>
      <c r="AJ29" s="317"/>
      <c r="AK29" s="321"/>
      <c r="AL29" s="322"/>
      <c r="AM29" s="322"/>
      <c r="AN29" s="322"/>
      <c r="AO29" s="322"/>
      <c r="AP29" s="322"/>
      <c r="AQ29" s="322"/>
      <c r="AR29" s="323"/>
      <c r="AS29" s="260"/>
      <c r="AT29" s="261"/>
      <c r="AU29" s="261"/>
      <c r="AV29" s="261"/>
      <c r="AW29" s="261"/>
      <c r="AX29" s="261"/>
      <c r="AY29" s="262"/>
      <c r="AZ29" s="47"/>
      <c r="BA29" s="48" t="s">
        <v>18</v>
      </c>
      <c r="BB29" s="47"/>
      <c r="BC29" s="48" t="s">
        <v>59</v>
      </c>
      <c r="BD29" s="330"/>
      <c r="BE29" s="331"/>
      <c r="BF29" s="331"/>
      <c r="BG29" s="331"/>
      <c r="BH29" s="331"/>
      <c r="BI29" s="332"/>
      <c r="BJ29" s="342"/>
      <c r="BK29" s="343"/>
      <c r="BL29" s="343"/>
      <c r="BM29" s="350"/>
      <c r="BN29" s="342"/>
      <c r="BO29" s="343"/>
      <c r="BP29" s="343"/>
      <c r="BQ29" s="343"/>
      <c r="BR29" s="343"/>
      <c r="BS29" s="344"/>
      <c r="BT29" s="22"/>
      <c r="BU29" s="49"/>
      <c r="BV29" s="28">
        <f>IF(B29="S",25,IF(B29="H",88,IF(B29="R",118,)))</f>
        <v>0</v>
      </c>
      <c r="BW29" s="28">
        <f>D29+BV29</f>
        <v>0</v>
      </c>
      <c r="BX29" s="50" t="e">
        <f>DATE(BW29,H29,1)</f>
        <v>#NUM!</v>
      </c>
      <c r="BY29" s="6"/>
      <c r="BZ29" s="305">
        <f>BN29</f>
        <v>0</v>
      </c>
      <c r="CA29" s="305">
        <f>BJ29</f>
        <v>0</v>
      </c>
      <c r="CB29" s="228" t="str">
        <f>L29</f>
        <v/>
      </c>
      <c r="CC29" s="229" t="str">
        <f>O29</f>
        <v/>
      </c>
      <c r="CD29" s="44">
        <f>BN29</f>
        <v>0</v>
      </c>
      <c r="CE29" s="44">
        <f>BJ29</f>
        <v>0</v>
      </c>
      <c r="CF29" s="44">
        <f t="shared" si="20"/>
        <v>0</v>
      </c>
      <c r="CG29" s="45">
        <f t="shared" si="21"/>
        <v>0</v>
      </c>
      <c r="CH29" s="45">
        <f t="shared" si="22"/>
        <v>0</v>
      </c>
      <c r="CJ29" s="55"/>
      <c r="CK29" s="55"/>
      <c r="CL29" s="55"/>
      <c r="CM29" s="55"/>
      <c r="CN29" s="56"/>
      <c r="CO29" s="56"/>
      <c r="CP29" s="56"/>
    </row>
    <row r="30" spans="1:102" ht="16.5" customHeight="1">
      <c r="A30" s="1"/>
      <c r="B30" s="230" t="s">
        <v>69</v>
      </c>
      <c r="C30" s="231"/>
      <c r="D30" s="231"/>
      <c r="E30" s="231"/>
      <c r="F30" s="231"/>
      <c r="G30" s="231"/>
      <c r="H30" s="231"/>
      <c r="I30" s="231"/>
      <c r="J30" s="231"/>
      <c r="K30" s="232"/>
      <c r="L30" s="298"/>
      <c r="M30" s="299"/>
      <c r="N30" s="299"/>
      <c r="O30" s="311"/>
      <c r="P30" s="311"/>
      <c r="Q30" s="312"/>
      <c r="R30" s="318"/>
      <c r="S30" s="319"/>
      <c r="T30" s="319"/>
      <c r="U30" s="319"/>
      <c r="V30" s="319"/>
      <c r="W30" s="319"/>
      <c r="X30" s="319"/>
      <c r="Y30" s="319"/>
      <c r="Z30" s="319"/>
      <c r="AA30" s="319"/>
      <c r="AB30" s="319"/>
      <c r="AC30" s="319"/>
      <c r="AD30" s="319"/>
      <c r="AE30" s="319"/>
      <c r="AF30" s="319"/>
      <c r="AG30" s="319"/>
      <c r="AH30" s="319"/>
      <c r="AI30" s="319"/>
      <c r="AJ30" s="320"/>
      <c r="AK30" s="324"/>
      <c r="AL30" s="325"/>
      <c r="AM30" s="325"/>
      <c r="AN30" s="325"/>
      <c r="AO30" s="325"/>
      <c r="AP30" s="325"/>
      <c r="AQ30" s="325"/>
      <c r="AR30" s="326"/>
      <c r="AS30" s="233"/>
      <c r="AT30" s="234"/>
      <c r="AU30" s="234"/>
      <c r="AV30" s="234"/>
      <c r="AW30" s="234"/>
      <c r="AX30" s="234"/>
      <c r="AY30" s="235"/>
      <c r="AZ30" s="53"/>
      <c r="BA30" s="54" t="s">
        <v>18</v>
      </c>
      <c r="BB30" s="53"/>
      <c r="BC30" s="54" t="s">
        <v>59</v>
      </c>
      <c r="BD30" s="333"/>
      <c r="BE30" s="334"/>
      <c r="BF30" s="334"/>
      <c r="BG30" s="334"/>
      <c r="BH30" s="334"/>
      <c r="BI30" s="335"/>
      <c r="BJ30" s="345"/>
      <c r="BK30" s="346"/>
      <c r="BL30" s="346"/>
      <c r="BM30" s="351"/>
      <c r="BN30" s="345"/>
      <c r="BO30" s="346"/>
      <c r="BP30" s="346"/>
      <c r="BQ30" s="346"/>
      <c r="BR30" s="346"/>
      <c r="BS30" s="347"/>
      <c r="BT30" s="22"/>
      <c r="BU30" s="49"/>
      <c r="BV30" s="28">
        <f>IF(B31="S",25,IF(B31="H",88,IF(B31="R",118,)))</f>
        <v>0</v>
      </c>
      <c r="BW30" s="28">
        <f>D31+BV30</f>
        <v>0</v>
      </c>
      <c r="BX30" s="50" t="e">
        <f>DATE(BW30,H31,31)</f>
        <v>#NUM!</v>
      </c>
      <c r="BY30" s="6"/>
      <c r="BZ30" s="306"/>
      <c r="CA30" s="306"/>
      <c r="CB30" s="228"/>
      <c r="CC30" s="229"/>
      <c r="CD30" s="44">
        <f>BN29</f>
        <v>0</v>
      </c>
      <c r="CE30" s="44">
        <f>BJ29</f>
        <v>0</v>
      </c>
      <c r="CF30" s="44">
        <f t="shared" si="20"/>
        <v>0</v>
      </c>
      <c r="CG30" s="45">
        <f t="shared" si="21"/>
        <v>0</v>
      </c>
      <c r="CH30" s="45">
        <f t="shared" si="22"/>
        <v>0</v>
      </c>
      <c r="CJ30" s="55"/>
      <c r="CK30" s="55"/>
      <c r="CL30" s="55"/>
      <c r="CM30" s="55"/>
      <c r="CN30" s="56"/>
      <c r="CO30" s="56"/>
      <c r="CP30" s="56"/>
    </row>
    <row r="31" spans="1:102" ht="16.5" customHeight="1">
      <c r="A31" s="1"/>
      <c r="B31" s="236"/>
      <c r="C31" s="237"/>
      <c r="D31" s="237"/>
      <c r="E31" s="237"/>
      <c r="F31" s="238" t="s">
        <v>18</v>
      </c>
      <c r="G31" s="238"/>
      <c r="H31" s="238"/>
      <c r="I31" s="238"/>
      <c r="J31" s="238" t="s">
        <v>20</v>
      </c>
      <c r="K31" s="295"/>
      <c r="L31" s="300"/>
      <c r="M31" s="301"/>
      <c r="N31" s="301"/>
      <c r="O31" s="313"/>
      <c r="P31" s="313"/>
      <c r="Q31" s="314"/>
      <c r="R31" s="336"/>
      <c r="S31" s="337"/>
      <c r="T31" s="337"/>
      <c r="U31" s="337"/>
      <c r="V31" s="337"/>
      <c r="W31" s="337"/>
      <c r="X31" s="337"/>
      <c r="Y31" s="337"/>
      <c r="Z31" s="337"/>
      <c r="AA31" s="337"/>
      <c r="AB31" s="337"/>
      <c r="AC31" s="337"/>
      <c r="AD31" s="337"/>
      <c r="AE31" s="337"/>
      <c r="AF31" s="337"/>
      <c r="AG31" s="337"/>
      <c r="AH31" s="337"/>
      <c r="AI31" s="337"/>
      <c r="AJ31" s="338"/>
      <c r="AK31" s="327"/>
      <c r="AL31" s="328"/>
      <c r="AM31" s="328"/>
      <c r="AN31" s="328"/>
      <c r="AO31" s="328"/>
      <c r="AP31" s="328"/>
      <c r="AQ31" s="328"/>
      <c r="AR31" s="329"/>
      <c r="AS31" s="281"/>
      <c r="AT31" s="282"/>
      <c r="AU31" s="282"/>
      <c r="AV31" s="282"/>
      <c r="AW31" s="282"/>
      <c r="AX31" s="282"/>
      <c r="AY31" s="283"/>
      <c r="AZ31" s="57"/>
      <c r="BA31" s="58" t="s">
        <v>18</v>
      </c>
      <c r="BB31" s="57"/>
      <c r="BC31" s="58" t="s">
        <v>59</v>
      </c>
      <c r="BD31" s="339"/>
      <c r="BE31" s="340"/>
      <c r="BF31" s="340"/>
      <c r="BG31" s="340"/>
      <c r="BH31" s="340"/>
      <c r="BI31" s="341"/>
      <c r="BJ31" s="348"/>
      <c r="BK31" s="340"/>
      <c r="BL31" s="340"/>
      <c r="BM31" s="341"/>
      <c r="BN31" s="348"/>
      <c r="BO31" s="340"/>
      <c r="BP31" s="340"/>
      <c r="BQ31" s="340"/>
      <c r="BR31" s="340"/>
      <c r="BS31" s="349"/>
      <c r="BT31" s="22"/>
      <c r="BU31" s="49"/>
      <c r="BV31" s="25"/>
      <c r="BW31" s="25"/>
      <c r="BY31" s="6"/>
      <c r="BZ31" s="307"/>
      <c r="CA31" s="307"/>
      <c r="CB31" s="228"/>
      <c r="CC31" s="229"/>
      <c r="CD31" s="44">
        <f>BN29</f>
        <v>0</v>
      </c>
      <c r="CE31" s="44">
        <f>BJ29</f>
        <v>0</v>
      </c>
      <c r="CF31" s="44">
        <f t="shared" si="20"/>
        <v>0</v>
      </c>
      <c r="CG31" s="45">
        <f t="shared" si="21"/>
        <v>0</v>
      </c>
      <c r="CH31" s="45">
        <f t="shared" si="22"/>
        <v>0</v>
      </c>
      <c r="CJ31" s="55"/>
      <c r="CK31" s="55"/>
      <c r="CL31" s="55"/>
      <c r="CM31" s="55"/>
      <c r="CN31" s="56"/>
      <c r="CO31" s="56"/>
      <c r="CP31" s="56"/>
    </row>
    <row r="32" spans="1:102" ht="16.5" customHeight="1">
      <c r="A32" s="1"/>
      <c r="B32" s="285"/>
      <c r="C32" s="286"/>
      <c r="D32" s="286"/>
      <c r="E32" s="286"/>
      <c r="F32" s="287" t="s">
        <v>18</v>
      </c>
      <c r="G32" s="287"/>
      <c r="H32" s="287"/>
      <c r="I32" s="287"/>
      <c r="J32" s="287" t="s">
        <v>20</v>
      </c>
      <c r="K32" s="288"/>
      <c r="L32" s="296" t="str">
        <f>IFERROR(DATEDIF(BX32,BX33+1,"Y"),"")</f>
        <v/>
      </c>
      <c r="M32" s="297"/>
      <c r="N32" s="297"/>
      <c r="O32" s="309" t="str">
        <f>IFERROR(DATEDIF(BX32,BX33+1,"YM"),"")</f>
        <v/>
      </c>
      <c r="P32" s="309"/>
      <c r="Q32" s="310"/>
      <c r="R32" s="315"/>
      <c r="S32" s="316"/>
      <c r="T32" s="316"/>
      <c r="U32" s="316"/>
      <c r="V32" s="316"/>
      <c r="W32" s="316"/>
      <c r="X32" s="316"/>
      <c r="Y32" s="316"/>
      <c r="Z32" s="316"/>
      <c r="AA32" s="316"/>
      <c r="AB32" s="316"/>
      <c r="AC32" s="316"/>
      <c r="AD32" s="316"/>
      <c r="AE32" s="316"/>
      <c r="AF32" s="316"/>
      <c r="AG32" s="316"/>
      <c r="AH32" s="316"/>
      <c r="AI32" s="316"/>
      <c r="AJ32" s="317"/>
      <c r="AK32" s="321"/>
      <c r="AL32" s="322"/>
      <c r="AM32" s="322"/>
      <c r="AN32" s="322"/>
      <c r="AO32" s="322"/>
      <c r="AP32" s="322"/>
      <c r="AQ32" s="322"/>
      <c r="AR32" s="323"/>
      <c r="AS32" s="260"/>
      <c r="AT32" s="261"/>
      <c r="AU32" s="261"/>
      <c r="AV32" s="261"/>
      <c r="AW32" s="261"/>
      <c r="AX32" s="261"/>
      <c r="AY32" s="262"/>
      <c r="AZ32" s="47"/>
      <c r="BA32" s="48" t="s">
        <v>18</v>
      </c>
      <c r="BB32" s="47"/>
      <c r="BC32" s="48" t="s">
        <v>59</v>
      </c>
      <c r="BD32" s="330"/>
      <c r="BE32" s="331"/>
      <c r="BF32" s="331"/>
      <c r="BG32" s="331"/>
      <c r="BH32" s="331"/>
      <c r="BI32" s="332"/>
      <c r="BJ32" s="342"/>
      <c r="BK32" s="343"/>
      <c r="BL32" s="343"/>
      <c r="BM32" s="350"/>
      <c r="BN32" s="342"/>
      <c r="BO32" s="343"/>
      <c r="BP32" s="343"/>
      <c r="BQ32" s="343"/>
      <c r="BR32" s="343"/>
      <c r="BS32" s="344"/>
      <c r="BT32" s="22"/>
      <c r="BU32" s="49"/>
      <c r="BV32" s="28">
        <f>IF(B32="S",25,IF(B32="H",88,IF(B32="R",118,)))</f>
        <v>0</v>
      </c>
      <c r="BW32" s="28">
        <f>D32+BV32</f>
        <v>0</v>
      </c>
      <c r="BX32" s="50" t="e">
        <f>DATE(BW32,H32,1)</f>
        <v>#NUM!</v>
      </c>
      <c r="BY32" s="6"/>
      <c r="BZ32" s="305">
        <f>BN32</f>
        <v>0</v>
      </c>
      <c r="CA32" s="305">
        <f>BJ32</f>
        <v>0</v>
      </c>
      <c r="CB32" s="228" t="str">
        <f>L32</f>
        <v/>
      </c>
      <c r="CC32" s="229" t="str">
        <f>O32</f>
        <v/>
      </c>
      <c r="CD32" s="44">
        <f>BN32</f>
        <v>0</v>
      </c>
      <c r="CE32" s="44">
        <f>BJ32</f>
        <v>0</v>
      </c>
      <c r="CF32" s="44">
        <f t="shared" si="20"/>
        <v>0</v>
      </c>
      <c r="CG32" s="45">
        <f t="shared" si="21"/>
        <v>0</v>
      </c>
      <c r="CH32" s="45">
        <f t="shared" si="22"/>
        <v>0</v>
      </c>
      <c r="CJ32" s="55"/>
      <c r="CK32" s="55"/>
      <c r="CL32" s="55"/>
      <c r="CM32" s="55"/>
      <c r="CN32" s="56"/>
      <c r="CO32" s="56"/>
      <c r="CP32" s="56"/>
    </row>
    <row r="33" spans="1:94" ht="16.5" customHeight="1">
      <c r="A33" s="1"/>
      <c r="B33" s="230" t="s">
        <v>69</v>
      </c>
      <c r="C33" s="231"/>
      <c r="D33" s="231"/>
      <c r="E33" s="231"/>
      <c r="F33" s="231"/>
      <c r="G33" s="231"/>
      <c r="H33" s="231"/>
      <c r="I33" s="231"/>
      <c r="J33" s="231"/>
      <c r="K33" s="232"/>
      <c r="L33" s="298"/>
      <c r="M33" s="299"/>
      <c r="N33" s="299"/>
      <c r="O33" s="311"/>
      <c r="P33" s="311"/>
      <c r="Q33" s="312"/>
      <c r="R33" s="318"/>
      <c r="S33" s="319"/>
      <c r="T33" s="319"/>
      <c r="U33" s="319"/>
      <c r="V33" s="319"/>
      <c r="W33" s="319"/>
      <c r="X33" s="319"/>
      <c r="Y33" s="319"/>
      <c r="Z33" s="319"/>
      <c r="AA33" s="319"/>
      <c r="AB33" s="319"/>
      <c r="AC33" s="319"/>
      <c r="AD33" s="319"/>
      <c r="AE33" s="319"/>
      <c r="AF33" s="319"/>
      <c r="AG33" s="319"/>
      <c r="AH33" s="319"/>
      <c r="AI33" s="319"/>
      <c r="AJ33" s="320"/>
      <c r="AK33" s="324"/>
      <c r="AL33" s="325"/>
      <c r="AM33" s="325"/>
      <c r="AN33" s="325"/>
      <c r="AO33" s="325"/>
      <c r="AP33" s="325"/>
      <c r="AQ33" s="325"/>
      <c r="AR33" s="326"/>
      <c r="AS33" s="233"/>
      <c r="AT33" s="234"/>
      <c r="AU33" s="234"/>
      <c r="AV33" s="234"/>
      <c r="AW33" s="234"/>
      <c r="AX33" s="234"/>
      <c r="AY33" s="235"/>
      <c r="AZ33" s="53"/>
      <c r="BA33" s="54" t="s">
        <v>18</v>
      </c>
      <c r="BB33" s="53"/>
      <c r="BC33" s="54" t="s">
        <v>59</v>
      </c>
      <c r="BD33" s="333"/>
      <c r="BE33" s="334"/>
      <c r="BF33" s="334"/>
      <c r="BG33" s="334"/>
      <c r="BH33" s="334"/>
      <c r="BI33" s="335"/>
      <c r="BJ33" s="345"/>
      <c r="BK33" s="346"/>
      <c r="BL33" s="346"/>
      <c r="BM33" s="351"/>
      <c r="BN33" s="345"/>
      <c r="BO33" s="346"/>
      <c r="BP33" s="346"/>
      <c r="BQ33" s="346"/>
      <c r="BR33" s="346"/>
      <c r="BS33" s="347"/>
      <c r="BT33" s="22"/>
      <c r="BU33" s="49"/>
      <c r="BV33" s="28">
        <f>IF(B34="S",25,IF(B34="H",88,IF(B34="R",118,)))</f>
        <v>0</v>
      </c>
      <c r="BW33" s="28">
        <f>D34+BV33</f>
        <v>0</v>
      </c>
      <c r="BX33" s="50" t="e">
        <f>DATE(BW33,H34,31)</f>
        <v>#NUM!</v>
      </c>
      <c r="BY33" s="6"/>
      <c r="BZ33" s="306"/>
      <c r="CA33" s="306"/>
      <c r="CB33" s="228"/>
      <c r="CC33" s="229"/>
      <c r="CD33" s="44">
        <f>BN32</f>
        <v>0</v>
      </c>
      <c r="CE33" s="44">
        <f>BJ32</f>
        <v>0</v>
      </c>
      <c r="CF33" s="44">
        <f t="shared" si="20"/>
        <v>0</v>
      </c>
      <c r="CG33" s="45">
        <f t="shared" si="21"/>
        <v>0</v>
      </c>
      <c r="CH33" s="45">
        <f t="shared" si="22"/>
        <v>0</v>
      </c>
      <c r="CJ33" s="55"/>
      <c r="CK33" s="55"/>
      <c r="CL33" s="55"/>
      <c r="CM33" s="55"/>
      <c r="CN33" s="56"/>
      <c r="CO33" s="56"/>
      <c r="CP33" s="56"/>
    </row>
    <row r="34" spans="1:94" ht="16.5" customHeight="1">
      <c r="A34" s="1"/>
      <c r="B34" s="236"/>
      <c r="C34" s="237"/>
      <c r="D34" s="237"/>
      <c r="E34" s="237"/>
      <c r="F34" s="238" t="s">
        <v>18</v>
      </c>
      <c r="G34" s="238"/>
      <c r="H34" s="238"/>
      <c r="I34" s="238"/>
      <c r="J34" s="238" t="s">
        <v>20</v>
      </c>
      <c r="K34" s="295"/>
      <c r="L34" s="300"/>
      <c r="M34" s="301"/>
      <c r="N34" s="301"/>
      <c r="O34" s="313"/>
      <c r="P34" s="313"/>
      <c r="Q34" s="314"/>
      <c r="R34" s="336"/>
      <c r="S34" s="337"/>
      <c r="T34" s="337"/>
      <c r="U34" s="337"/>
      <c r="V34" s="337"/>
      <c r="W34" s="337"/>
      <c r="X34" s="337"/>
      <c r="Y34" s="337"/>
      <c r="Z34" s="337"/>
      <c r="AA34" s="337"/>
      <c r="AB34" s="337"/>
      <c r="AC34" s="337"/>
      <c r="AD34" s="337"/>
      <c r="AE34" s="337"/>
      <c r="AF34" s="337"/>
      <c r="AG34" s="337"/>
      <c r="AH34" s="337"/>
      <c r="AI34" s="337"/>
      <c r="AJ34" s="338"/>
      <c r="AK34" s="327"/>
      <c r="AL34" s="328"/>
      <c r="AM34" s="328"/>
      <c r="AN34" s="328"/>
      <c r="AO34" s="328"/>
      <c r="AP34" s="328"/>
      <c r="AQ34" s="328"/>
      <c r="AR34" s="329"/>
      <c r="AS34" s="281"/>
      <c r="AT34" s="282"/>
      <c r="AU34" s="282"/>
      <c r="AV34" s="282"/>
      <c r="AW34" s="282"/>
      <c r="AX34" s="282"/>
      <c r="AY34" s="283"/>
      <c r="AZ34" s="57"/>
      <c r="BA34" s="58" t="s">
        <v>18</v>
      </c>
      <c r="BB34" s="57"/>
      <c r="BC34" s="58" t="s">
        <v>59</v>
      </c>
      <c r="BD34" s="339"/>
      <c r="BE34" s="340"/>
      <c r="BF34" s="340"/>
      <c r="BG34" s="340"/>
      <c r="BH34" s="340"/>
      <c r="BI34" s="341"/>
      <c r="BJ34" s="348"/>
      <c r="BK34" s="340"/>
      <c r="BL34" s="340"/>
      <c r="BM34" s="341"/>
      <c r="BN34" s="348"/>
      <c r="BO34" s="340"/>
      <c r="BP34" s="340"/>
      <c r="BQ34" s="340"/>
      <c r="BR34" s="340"/>
      <c r="BS34" s="349"/>
      <c r="BT34" s="22"/>
      <c r="BU34" s="49"/>
      <c r="BV34" s="25"/>
      <c r="BW34" s="25"/>
      <c r="BY34" s="6"/>
      <c r="BZ34" s="307"/>
      <c r="CA34" s="307"/>
      <c r="CB34" s="228"/>
      <c r="CC34" s="229"/>
      <c r="CD34" s="44">
        <f>BN32</f>
        <v>0</v>
      </c>
      <c r="CE34" s="44">
        <f>BJ32</f>
        <v>0</v>
      </c>
      <c r="CF34" s="44">
        <f t="shared" si="20"/>
        <v>0</v>
      </c>
      <c r="CG34" s="45">
        <f t="shared" si="21"/>
        <v>0</v>
      </c>
      <c r="CH34" s="45">
        <f t="shared" si="22"/>
        <v>0</v>
      </c>
    </row>
    <row r="35" spans="1:94" ht="16.5" customHeight="1">
      <c r="A35" s="1"/>
      <c r="B35" s="285"/>
      <c r="C35" s="286"/>
      <c r="D35" s="286"/>
      <c r="E35" s="286"/>
      <c r="F35" s="287" t="s">
        <v>18</v>
      </c>
      <c r="G35" s="287"/>
      <c r="H35" s="287"/>
      <c r="I35" s="287"/>
      <c r="J35" s="287" t="s">
        <v>20</v>
      </c>
      <c r="K35" s="288"/>
      <c r="L35" s="296" t="str">
        <f>IFERROR(DATEDIF(BX35,BX36+1,"Y"),"")</f>
        <v/>
      </c>
      <c r="M35" s="297"/>
      <c r="N35" s="297"/>
      <c r="O35" s="309" t="str">
        <f>IFERROR(DATEDIF(BX35,BX36+1,"YM"),"")</f>
        <v/>
      </c>
      <c r="P35" s="309"/>
      <c r="Q35" s="310"/>
      <c r="R35" s="315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6"/>
      <c r="AD35" s="316"/>
      <c r="AE35" s="316"/>
      <c r="AF35" s="316"/>
      <c r="AG35" s="316"/>
      <c r="AH35" s="316"/>
      <c r="AI35" s="316"/>
      <c r="AJ35" s="317"/>
      <c r="AK35" s="321"/>
      <c r="AL35" s="322"/>
      <c r="AM35" s="322"/>
      <c r="AN35" s="322"/>
      <c r="AO35" s="322"/>
      <c r="AP35" s="322"/>
      <c r="AQ35" s="322"/>
      <c r="AR35" s="323"/>
      <c r="AS35" s="260"/>
      <c r="AT35" s="261"/>
      <c r="AU35" s="261"/>
      <c r="AV35" s="261"/>
      <c r="AW35" s="261"/>
      <c r="AX35" s="261"/>
      <c r="AY35" s="262"/>
      <c r="AZ35" s="47"/>
      <c r="BA35" s="48" t="s">
        <v>18</v>
      </c>
      <c r="BB35" s="47"/>
      <c r="BC35" s="48" t="s">
        <v>59</v>
      </c>
      <c r="BD35" s="330"/>
      <c r="BE35" s="331"/>
      <c r="BF35" s="331"/>
      <c r="BG35" s="331"/>
      <c r="BH35" s="331"/>
      <c r="BI35" s="332"/>
      <c r="BJ35" s="342"/>
      <c r="BK35" s="343"/>
      <c r="BL35" s="343"/>
      <c r="BM35" s="350"/>
      <c r="BN35" s="342"/>
      <c r="BO35" s="343"/>
      <c r="BP35" s="343"/>
      <c r="BQ35" s="343"/>
      <c r="BR35" s="343"/>
      <c r="BS35" s="344"/>
      <c r="BT35" s="22"/>
      <c r="BU35" s="49"/>
      <c r="BV35" s="28">
        <f>IF(B35="S",25,IF(B35="H",88,IF(B35="R",118,)))</f>
        <v>0</v>
      </c>
      <c r="BW35" s="28">
        <f>D35+BV35</f>
        <v>0</v>
      </c>
      <c r="BX35" s="50" t="e">
        <f>DATE(BW35,H35,1)</f>
        <v>#NUM!</v>
      </c>
      <c r="BY35" s="6"/>
      <c r="BZ35" s="305">
        <f>BN35</f>
        <v>0</v>
      </c>
      <c r="CA35" s="305">
        <f>BJ35</f>
        <v>0</v>
      </c>
      <c r="CB35" s="228" t="str">
        <f>L35</f>
        <v/>
      </c>
      <c r="CC35" s="229" t="str">
        <f>O35</f>
        <v/>
      </c>
      <c r="CD35" s="44">
        <f>BN35</f>
        <v>0</v>
      </c>
      <c r="CE35" s="44">
        <f>BJ35</f>
        <v>0</v>
      </c>
      <c r="CF35" s="44">
        <f t="shared" si="20"/>
        <v>0</v>
      </c>
      <c r="CG35" s="45">
        <f t="shared" si="21"/>
        <v>0</v>
      </c>
      <c r="CH35" s="45">
        <f t="shared" si="22"/>
        <v>0</v>
      </c>
    </row>
    <row r="36" spans="1:94" ht="16.5" customHeight="1">
      <c r="A36" s="1"/>
      <c r="B36" s="230" t="s">
        <v>69</v>
      </c>
      <c r="C36" s="231"/>
      <c r="D36" s="231"/>
      <c r="E36" s="231"/>
      <c r="F36" s="231"/>
      <c r="G36" s="231"/>
      <c r="H36" s="231"/>
      <c r="I36" s="231"/>
      <c r="J36" s="231"/>
      <c r="K36" s="232"/>
      <c r="L36" s="298"/>
      <c r="M36" s="299"/>
      <c r="N36" s="299"/>
      <c r="O36" s="311"/>
      <c r="P36" s="311"/>
      <c r="Q36" s="312"/>
      <c r="R36" s="318"/>
      <c r="S36" s="319"/>
      <c r="T36" s="319"/>
      <c r="U36" s="319"/>
      <c r="V36" s="319"/>
      <c r="W36" s="319"/>
      <c r="X36" s="319"/>
      <c r="Y36" s="319"/>
      <c r="Z36" s="319"/>
      <c r="AA36" s="319"/>
      <c r="AB36" s="319"/>
      <c r="AC36" s="319"/>
      <c r="AD36" s="319"/>
      <c r="AE36" s="319"/>
      <c r="AF36" s="319"/>
      <c r="AG36" s="319"/>
      <c r="AH36" s="319"/>
      <c r="AI36" s="319"/>
      <c r="AJ36" s="320"/>
      <c r="AK36" s="324"/>
      <c r="AL36" s="325"/>
      <c r="AM36" s="325"/>
      <c r="AN36" s="325"/>
      <c r="AO36" s="325"/>
      <c r="AP36" s="325"/>
      <c r="AQ36" s="325"/>
      <c r="AR36" s="326"/>
      <c r="AS36" s="233"/>
      <c r="AT36" s="234"/>
      <c r="AU36" s="234"/>
      <c r="AV36" s="234"/>
      <c r="AW36" s="234"/>
      <c r="AX36" s="234"/>
      <c r="AY36" s="235"/>
      <c r="AZ36" s="53"/>
      <c r="BA36" s="54" t="s">
        <v>18</v>
      </c>
      <c r="BB36" s="53"/>
      <c r="BC36" s="54" t="s">
        <v>59</v>
      </c>
      <c r="BD36" s="333"/>
      <c r="BE36" s="334"/>
      <c r="BF36" s="334"/>
      <c r="BG36" s="334"/>
      <c r="BH36" s="334"/>
      <c r="BI36" s="335"/>
      <c r="BJ36" s="345"/>
      <c r="BK36" s="346"/>
      <c r="BL36" s="346"/>
      <c r="BM36" s="351"/>
      <c r="BN36" s="345"/>
      <c r="BO36" s="346"/>
      <c r="BP36" s="346"/>
      <c r="BQ36" s="346"/>
      <c r="BR36" s="346"/>
      <c r="BS36" s="347"/>
      <c r="BT36" s="22"/>
      <c r="BU36" s="49"/>
      <c r="BV36" s="28">
        <f>IF(B37="S",25,IF(B37="H",88,IF(B37="R",118,)))</f>
        <v>0</v>
      </c>
      <c r="BW36" s="28">
        <f>D37+BV36</f>
        <v>0</v>
      </c>
      <c r="BX36" s="50" t="e">
        <f>DATE(BW36,H37,31)</f>
        <v>#NUM!</v>
      </c>
      <c r="BY36" s="6"/>
      <c r="BZ36" s="306"/>
      <c r="CA36" s="306"/>
      <c r="CB36" s="228"/>
      <c r="CC36" s="229"/>
      <c r="CD36" s="44">
        <f>BN35</f>
        <v>0</v>
      </c>
      <c r="CE36" s="44">
        <f>BJ35</f>
        <v>0</v>
      </c>
      <c r="CF36" s="44">
        <f t="shared" si="20"/>
        <v>0</v>
      </c>
      <c r="CG36" s="45">
        <f t="shared" si="21"/>
        <v>0</v>
      </c>
      <c r="CH36" s="45">
        <f t="shared" si="22"/>
        <v>0</v>
      </c>
    </row>
    <row r="37" spans="1:94" ht="16.5" customHeight="1">
      <c r="A37" s="1"/>
      <c r="B37" s="236"/>
      <c r="C37" s="237"/>
      <c r="D37" s="237"/>
      <c r="E37" s="237"/>
      <c r="F37" s="238" t="s">
        <v>18</v>
      </c>
      <c r="G37" s="238"/>
      <c r="H37" s="238"/>
      <c r="I37" s="238"/>
      <c r="J37" s="238" t="s">
        <v>20</v>
      </c>
      <c r="K37" s="295"/>
      <c r="L37" s="300"/>
      <c r="M37" s="301"/>
      <c r="N37" s="301"/>
      <c r="O37" s="313"/>
      <c r="P37" s="313"/>
      <c r="Q37" s="314"/>
      <c r="R37" s="336"/>
      <c r="S37" s="337"/>
      <c r="T37" s="337"/>
      <c r="U37" s="337"/>
      <c r="V37" s="337"/>
      <c r="W37" s="337"/>
      <c r="X37" s="337"/>
      <c r="Y37" s="337"/>
      <c r="Z37" s="337"/>
      <c r="AA37" s="337"/>
      <c r="AB37" s="337"/>
      <c r="AC37" s="337"/>
      <c r="AD37" s="337"/>
      <c r="AE37" s="337"/>
      <c r="AF37" s="337"/>
      <c r="AG37" s="337"/>
      <c r="AH37" s="337"/>
      <c r="AI37" s="337"/>
      <c r="AJ37" s="338"/>
      <c r="AK37" s="327"/>
      <c r="AL37" s="328"/>
      <c r="AM37" s="328"/>
      <c r="AN37" s="328"/>
      <c r="AO37" s="328"/>
      <c r="AP37" s="328"/>
      <c r="AQ37" s="328"/>
      <c r="AR37" s="329"/>
      <c r="AS37" s="281"/>
      <c r="AT37" s="282"/>
      <c r="AU37" s="282"/>
      <c r="AV37" s="282"/>
      <c r="AW37" s="282"/>
      <c r="AX37" s="282"/>
      <c r="AY37" s="283"/>
      <c r="AZ37" s="57"/>
      <c r="BA37" s="58" t="s">
        <v>18</v>
      </c>
      <c r="BB37" s="57"/>
      <c r="BC37" s="58" t="s">
        <v>59</v>
      </c>
      <c r="BD37" s="339"/>
      <c r="BE37" s="340"/>
      <c r="BF37" s="340"/>
      <c r="BG37" s="340"/>
      <c r="BH37" s="340"/>
      <c r="BI37" s="341"/>
      <c r="BJ37" s="348"/>
      <c r="BK37" s="340"/>
      <c r="BL37" s="340"/>
      <c r="BM37" s="341"/>
      <c r="BN37" s="348"/>
      <c r="BO37" s="340"/>
      <c r="BP37" s="340"/>
      <c r="BQ37" s="340"/>
      <c r="BR37" s="340"/>
      <c r="BS37" s="349"/>
      <c r="BT37" s="22"/>
      <c r="BU37" s="49"/>
      <c r="BV37" s="25"/>
      <c r="BW37" s="25"/>
      <c r="BY37" s="6"/>
      <c r="BZ37" s="307"/>
      <c r="CA37" s="307"/>
      <c r="CB37" s="228"/>
      <c r="CC37" s="229"/>
      <c r="CD37" s="44">
        <f>BN35</f>
        <v>0</v>
      </c>
      <c r="CE37" s="44">
        <f>BJ35</f>
        <v>0</v>
      </c>
      <c r="CF37" s="44">
        <f t="shared" si="20"/>
        <v>0</v>
      </c>
      <c r="CG37" s="45">
        <f t="shared" si="21"/>
        <v>0</v>
      </c>
      <c r="CH37" s="45">
        <f t="shared" si="22"/>
        <v>0</v>
      </c>
    </row>
    <row r="38" spans="1:94" ht="16.5" customHeight="1">
      <c r="A38" s="1"/>
      <c r="B38" s="285"/>
      <c r="C38" s="286"/>
      <c r="D38" s="286"/>
      <c r="E38" s="286"/>
      <c r="F38" s="287" t="s">
        <v>18</v>
      </c>
      <c r="G38" s="287"/>
      <c r="H38" s="287"/>
      <c r="I38" s="287"/>
      <c r="J38" s="287" t="s">
        <v>20</v>
      </c>
      <c r="K38" s="288"/>
      <c r="L38" s="296" t="str">
        <f>IFERROR(DATEDIF(BX38,BX39+1,"Y"),"")</f>
        <v/>
      </c>
      <c r="M38" s="297"/>
      <c r="N38" s="297"/>
      <c r="O38" s="309" t="str">
        <f>IFERROR(DATEDIF(BX38,BX39+1,"YM"),"")</f>
        <v/>
      </c>
      <c r="P38" s="309"/>
      <c r="Q38" s="310"/>
      <c r="R38" s="315"/>
      <c r="S38" s="316"/>
      <c r="T38" s="316"/>
      <c r="U38" s="316"/>
      <c r="V38" s="316"/>
      <c r="W38" s="316"/>
      <c r="X38" s="316"/>
      <c r="Y38" s="316"/>
      <c r="Z38" s="316"/>
      <c r="AA38" s="316"/>
      <c r="AB38" s="316"/>
      <c r="AC38" s="316"/>
      <c r="AD38" s="316"/>
      <c r="AE38" s="316"/>
      <c r="AF38" s="316"/>
      <c r="AG38" s="316"/>
      <c r="AH38" s="316"/>
      <c r="AI38" s="316"/>
      <c r="AJ38" s="317"/>
      <c r="AK38" s="321"/>
      <c r="AL38" s="322"/>
      <c r="AM38" s="322"/>
      <c r="AN38" s="322"/>
      <c r="AO38" s="322"/>
      <c r="AP38" s="322"/>
      <c r="AQ38" s="322"/>
      <c r="AR38" s="323"/>
      <c r="AS38" s="260"/>
      <c r="AT38" s="261"/>
      <c r="AU38" s="261"/>
      <c r="AV38" s="261"/>
      <c r="AW38" s="261"/>
      <c r="AX38" s="261"/>
      <c r="AY38" s="262"/>
      <c r="AZ38" s="47"/>
      <c r="BA38" s="48" t="s">
        <v>18</v>
      </c>
      <c r="BB38" s="47"/>
      <c r="BC38" s="48" t="s">
        <v>59</v>
      </c>
      <c r="BD38" s="330"/>
      <c r="BE38" s="331"/>
      <c r="BF38" s="331"/>
      <c r="BG38" s="331"/>
      <c r="BH38" s="331"/>
      <c r="BI38" s="332"/>
      <c r="BJ38" s="342"/>
      <c r="BK38" s="343"/>
      <c r="BL38" s="343"/>
      <c r="BM38" s="350"/>
      <c r="BN38" s="342"/>
      <c r="BO38" s="343"/>
      <c r="BP38" s="343"/>
      <c r="BQ38" s="343"/>
      <c r="BR38" s="343"/>
      <c r="BS38" s="344"/>
      <c r="BT38" s="22"/>
      <c r="BU38" s="49"/>
      <c r="BV38" s="28">
        <f>IF(B38="S",25,IF(B38="H",88,IF(B38="R",118,)))</f>
        <v>0</v>
      </c>
      <c r="BW38" s="28">
        <f>D38+BV38</f>
        <v>0</v>
      </c>
      <c r="BX38" s="50" t="e">
        <f>DATE(BW38,H38,1)</f>
        <v>#NUM!</v>
      </c>
      <c r="BY38" s="6"/>
      <c r="BZ38" s="305">
        <f>BN38</f>
        <v>0</v>
      </c>
      <c r="CA38" s="305">
        <f>BJ38</f>
        <v>0</v>
      </c>
      <c r="CB38" s="228" t="str">
        <f>L38</f>
        <v/>
      </c>
      <c r="CC38" s="229" t="str">
        <f>O38</f>
        <v/>
      </c>
      <c r="CD38" s="44">
        <f>BN38</f>
        <v>0</v>
      </c>
      <c r="CE38" s="44">
        <f>BJ38</f>
        <v>0</v>
      </c>
      <c r="CF38" s="44">
        <f t="shared" si="20"/>
        <v>0</v>
      </c>
      <c r="CG38" s="45">
        <f t="shared" si="21"/>
        <v>0</v>
      </c>
      <c r="CH38" s="45">
        <f t="shared" si="22"/>
        <v>0</v>
      </c>
    </row>
    <row r="39" spans="1:94" ht="16.5" customHeight="1">
      <c r="A39" s="1"/>
      <c r="B39" s="230" t="s">
        <v>69</v>
      </c>
      <c r="C39" s="231"/>
      <c r="D39" s="231"/>
      <c r="E39" s="231"/>
      <c r="F39" s="231"/>
      <c r="G39" s="231"/>
      <c r="H39" s="231"/>
      <c r="I39" s="231"/>
      <c r="J39" s="231"/>
      <c r="K39" s="232"/>
      <c r="L39" s="298"/>
      <c r="M39" s="299"/>
      <c r="N39" s="299"/>
      <c r="O39" s="311"/>
      <c r="P39" s="311"/>
      <c r="Q39" s="312"/>
      <c r="R39" s="318"/>
      <c r="S39" s="319"/>
      <c r="T39" s="319"/>
      <c r="U39" s="319"/>
      <c r="V39" s="319"/>
      <c r="W39" s="319"/>
      <c r="X39" s="319"/>
      <c r="Y39" s="319"/>
      <c r="Z39" s="319"/>
      <c r="AA39" s="319"/>
      <c r="AB39" s="319"/>
      <c r="AC39" s="319"/>
      <c r="AD39" s="319"/>
      <c r="AE39" s="319"/>
      <c r="AF39" s="319"/>
      <c r="AG39" s="319"/>
      <c r="AH39" s="319"/>
      <c r="AI39" s="319"/>
      <c r="AJ39" s="320"/>
      <c r="AK39" s="324"/>
      <c r="AL39" s="325"/>
      <c r="AM39" s="325"/>
      <c r="AN39" s="325"/>
      <c r="AO39" s="325"/>
      <c r="AP39" s="325"/>
      <c r="AQ39" s="325"/>
      <c r="AR39" s="326"/>
      <c r="AS39" s="233"/>
      <c r="AT39" s="234"/>
      <c r="AU39" s="234"/>
      <c r="AV39" s="234"/>
      <c r="AW39" s="234"/>
      <c r="AX39" s="234"/>
      <c r="AY39" s="235"/>
      <c r="AZ39" s="53"/>
      <c r="BA39" s="54" t="s">
        <v>18</v>
      </c>
      <c r="BB39" s="53"/>
      <c r="BC39" s="54" t="s">
        <v>59</v>
      </c>
      <c r="BD39" s="333"/>
      <c r="BE39" s="334"/>
      <c r="BF39" s="334"/>
      <c r="BG39" s="334"/>
      <c r="BH39" s="334"/>
      <c r="BI39" s="335"/>
      <c r="BJ39" s="345"/>
      <c r="BK39" s="346"/>
      <c r="BL39" s="346"/>
      <c r="BM39" s="351"/>
      <c r="BN39" s="345"/>
      <c r="BO39" s="346"/>
      <c r="BP39" s="346"/>
      <c r="BQ39" s="346"/>
      <c r="BR39" s="346"/>
      <c r="BS39" s="347"/>
      <c r="BT39" s="22"/>
      <c r="BU39" s="49"/>
      <c r="BV39" s="28">
        <f>IF(B40="S",25,IF(B40="H",88,IF(B40="R",118,)))</f>
        <v>0</v>
      </c>
      <c r="BW39" s="28">
        <f>D40+BV39</f>
        <v>0</v>
      </c>
      <c r="BX39" s="50" t="e">
        <f>DATE(BW39,H40,31)</f>
        <v>#NUM!</v>
      </c>
      <c r="BY39" s="6"/>
      <c r="BZ39" s="306"/>
      <c r="CA39" s="306"/>
      <c r="CB39" s="228"/>
      <c r="CC39" s="229"/>
      <c r="CD39" s="44">
        <f>BN38</f>
        <v>0</v>
      </c>
      <c r="CE39" s="44">
        <f>BJ38</f>
        <v>0</v>
      </c>
      <c r="CF39" s="44">
        <f t="shared" si="20"/>
        <v>0</v>
      </c>
      <c r="CG39" s="45">
        <f t="shared" si="21"/>
        <v>0</v>
      </c>
      <c r="CH39" s="45">
        <f t="shared" si="22"/>
        <v>0</v>
      </c>
    </row>
    <row r="40" spans="1:94" ht="16.5" customHeight="1">
      <c r="A40" s="1"/>
      <c r="B40" s="236"/>
      <c r="C40" s="237"/>
      <c r="D40" s="237"/>
      <c r="E40" s="237"/>
      <c r="F40" s="238" t="s">
        <v>18</v>
      </c>
      <c r="G40" s="238"/>
      <c r="H40" s="238"/>
      <c r="I40" s="238"/>
      <c r="J40" s="238" t="s">
        <v>20</v>
      </c>
      <c r="K40" s="295"/>
      <c r="L40" s="300"/>
      <c r="M40" s="301"/>
      <c r="N40" s="301"/>
      <c r="O40" s="313"/>
      <c r="P40" s="313"/>
      <c r="Q40" s="314"/>
      <c r="R40" s="336"/>
      <c r="S40" s="337"/>
      <c r="T40" s="337"/>
      <c r="U40" s="337"/>
      <c r="V40" s="337"/>
      <c r="W40" s="337"/>
      <c r="X40" s="337"/>
      <c r="Y40" s="337"/>
      <c r="Z40" s="337"/>
      <c r="AA40" s="337"/>
      <c r="AB40" s="337"/>
      <c r="AC40" s="337"/>
      <c r="AD40" s="337"/>
      <c r="AE40" s="337"/>
      <c r="AF40" s="337"/>
      <c r="AG40" s="337"/>
      <c r="AH40" s="337"/>
      <c r="AI40" s="337"/>
      <c r="AJ40" s="338"/>
      <c r="AK40" s="327"/>
      <c r="AL40" s="328"/>
      <c r="AM40" s="328"/>
      <c r="AN40" s="328"/>
      <c r="AO40" s="328"/>
      <c r="AP40" s="328"/>
      <c r="AQ40" s="328"/>
      <c r="AR40" s="329"/>
      <c r="AS40" s="281"/>
      <c r="AT40" s="282"/>
      <c r="AU40" s="282"/>
      <c r="AV40" s="282"/>
      <c r="AW40" s="282"/>
      <c r="AX40" s="282"/>
      <c r="AY40" s="283"/>
      <c r="AZ40" s="57"/>
      <c r="BA40" s="58" t="s">
        <v>18</v>
      </c>
      <c r="BB40" s="57"/>
      <c r="BC40" s="58" t="s">
        <v>59</v>
      </c>
      <c r="BD40" s="339"/>
      <c r="BE40" s="340"/>
      <c r="BF40" s="340"/>
      <c r="BG40" s="340"/>
      <c r="BH40" s="340"/>
      <c r="BI40" s="341"/>
      <c r="BJ40" s="348"/>
      <c r="BK40" s="340"/>
      <c r="BL40" s="340"/>
      <c r="BM40" s="341"/>
      <c r="BN40" s="348"/>
      <c r="BO40" s="340"/>
      <c r="BP40" s="340"/>
      <c r="BQ40" s="340"/>
      <c r="BR40" s="340"/>
      <c r="BS40" s="349"/>
      <c r="BT40" s="22"/>
      <c r="BU40" s="49"/>
      <c r="BV40" s="25"/>
      <c r="BW40" s="25"/>
      <c r="BY40" s="6"/>
      <c r="BZ40" s="307"/>
      <c r="CA40" s="307"/>
      <c r="CB40" s="228"/>
      <c r="CC40" s="229"/>
      <c r="CD40" s="44">
        <f>BN38</f>
        <v>0</v>
      </c>
      <c r="CE40" s="44">
        <f>BJ38</f>
        <v>0</v>
      </c>
      <c r="CF40" s="44">
        <f t="shared" si="20"/>
        <v>0</v>
      </c>
      <c r="CG40" s="45">
        <f t="shared" si="21"/>
        <v>0</v>
      </c>
      <c r="CH40" s="45">
        <f t="shared" si="22"/>
        <v>0</v>
      </c>
    </row>
    <row r="41" spans="1:94" ht="16.5" customHeight="1">
      <c r="A41" s="1"/>
      <c r="B41" s="285"/>
      <c r="C41" s="286"/>
      <c r="D41" s="286"/>
      <c r="E41" s="286"/>
      <c r="F41" s="287" t="s">
        <v>18</v>
      </c>
      <c r="G41" s="287"/>
      <c r="H41" s="287"/>
      <c r="I41" s="287"/>
      <c r="J41" s="287" t="s">
        <v>20</v>
      </c>
      <c r="K41" s="288"/>
      <c r="L41" s="296" t="str">
        <f>IFERROR(DATEDIF(BX41,BX42+1,"Y"),"")</f>
        <v/>
      </c>
      <c r="M41" s="297"/>
      <c r="N41" s="297"/>
      <c r="O41" s="309" t="str">
        <f>IFERROR(DATEDIF(BX41,BX42+1,"YM"),"")</f>
        <v/>
      </c>
      <c r="P41" s="309"/>
      <c r="Q41" s="310"/>
      <c r="R41" s="315"/>
      <c r="S41" s="316"/>
      <c r="T41" s="316"/>
      <c r="U41" s="316"/>
      <c r="V41" s="316"/>
      <c r="W41" s="316"/>
      <c r="X41" s="316"/>
      <c r="Y41" s="316"/>
      <c r="Z41" s="316"/>
      <c r="AA41" s="316"/>
      <c r="AB41" s="316"/>
      <c r="AC41" s="316"/>
      <c r="AD41" s="316"/>
      <c r="AE41" s="316"/>
      <c r="AF41" s="316"/>
      <c r="AG41" s="316"/>
      <c r="AH41" s="316"/>
      <c r="AI41" s="316"/>
      <c r="AJ41" s="317"/>
      <c r="AK41" s="321"/>
      <c r="AL41" s="322"/>
      <c r="AM41" s="322"/>
      <c r="AN41" s="322"/>
      <c r="AO41" s="322"/>
      <c r="AP41" s="322"/>
      <c r="AQ41" s="322"/>
      <c r="AR41" s="323"/>
      <c r="AS41" s="260"/>
      <c r="AT41" s="261"/>
      <c r="AU41" s="261"/>
      <c r="AV41" s="261"/>
      <c r="AW41" s="261"/>
      <c r="AX41" s="261"/>
      <c r="AY41" s="262"/>
      <c r="AZ41" s="47"/>
      <c r="BA41" s="48" t="s">
        <v>18</v>
      </c>
      <c r="BB41" s="47"/>
      <c r="BC41" s="48" t="s">
        <v>59</v>
      </c>
      <c r="BD41" s="330"/>
      <c r="BE41" s="331"/>
      <c r="BF41" s="331"/>
      <c r="BG41" s="331"/>
      <c r="BH41" s="331"/>
      <c r="BI41" s="332"/>
      <c r="BJ41" s="342"/>
      <c r="BK41" s="343"/>
      <c r="BL41" s="343"/>
      <c r="BM41" s="350"/>
      <c r="BN41" s="342"/>
      <c r="BO41" s="343"/>
      <c r="BP41" s="343"/>
      <c r="BQ41" s="343"/>
      <c r="BR41" s="343"/>
      <c r="BS41" s="344"/>
      <c r="BT41" s="22"/>
      <c r="BU41" s="49"/>
      <c r="BV41" s="28">
        <f>IF(B41="S",25,IF(B41="H",88,IF(B41="R",118,)))</f>
        <v>0</v>
      </c>
      <c r="BW41" s="28">
        <f>D41+BV41</f>
        <v>0</v>
      </c>
      <c r="BX41" s="50" t="e">
        <f>DATE(BW41,H41,1)</f>
        <v>#NUM!</v>
      </c>
      <c r="BY41" s="6"/>
      <c r="BZ41" s="305">
        <f>BN41</f>
        <v>0</v>
      </c>
      <c r="CA41" s="305">
        <f>BJ41</f>
        <v>0</v>
      </c>
      <c r="CB41" s="228" t="str">
        <f>L41</f>
        <v/>
      </c>
      <c r="CC41" s="229" t="str">
        <f>O41</f>
        <v/>
      </c>
      <c r="CD41" s="44">
        <f>BN41</f>
        <v>0</v>
      </c>
      <c r="CE41" s="44">
        <f>BJ41</f>
        <v>0</v>
      </c>
      <c r="CF41" s="44">
        <f t="shared" si="20"/>
        <v>0</v>
      </c>
      <c r="CG41" s="45">
        <f t="shared" si="21"/>
        <v>0</v>
      </c>
      <c r="CH41" s="45">
        <f t="shared" si="22"/>
        <v>0</v>
      </c>
    </row>
    <row r="42" spans="1:94" ht="16.5" customHeight="1">
      <c r="A42" s="1"/>
      <c r="B42" s="230" t="s">
        <v>69</v>
      </c>
      <c r="C42" s="231"/>
      <c r="D42" s="231"/>
      <c r="E42" s="231"/>
      <c r="F42" s="231"/>
      <c r="G42" s="231"/>
      <c r="H42" s="231"/>
      <c r="I42" s="231"/>
      <c r="J42" s="231"/>
      <c r="K42" s="232"/>
      <c r="L42" s="298"/>
      <c r="M42" s="299"/>
      <c r="N42" s="299"/>
      <c r="O42" s="311"/>
      <c r="P42" s="311"/>
      <c r="Q42" s="312"/>
      <c r="R42" s="318"/>
      <c r="S42" s="319"/>
      <c r="T42" s="319"/>
      <c r="U42" s="319"/>
      <c r="V42" s="319"/>
      <c r="W42" s="319"/>
      <c r="X42" s="319"/>
      <c r="Y42" s="319"/>
      <c r="Z42" s="319"/>
      <c r="AA42" s="319"/>
      <c r="AB42" s="319"/>
      <c r="AC42" s="319"/>
      <c r="AD42" s="319"/>
      <c r="AE42" s="319"/>
      <c r="AF42" s="319"/>
      <c r="AG42" s="319"/>
      <c r="AH42" s="319"/>
      <c r="AI42" s="319"/>
      <c r="AJ42" s="320"/>
      <c r="AK42" s="324"/>
      <c r="AL42" s="325"/>
      <c r="AM42" s="325"/>
      <c r="AN42" s="325"/>
      <c r="AO42" s="325"/>
      <c r="AP42" s="325"/>
      <c r="AQ42" s="325"/>
      <c r="AR42" s="326"/>
      <c r="AS42" s="233"/>
      <c r="AT42" s="234"/>
      <c r="AU42" s="234"/>
      <c r="AV42" s="234"/>
      <c r="AW42" s="234"/>
      <c r="AX42" s="234"/>
      <c r="AY42" s="235"/>
      <c r="AZ42" s="53"/>
      <c r="BA42" s="54" t="s">
        <v>18</v>
      </c>
      <c r="BB42" s="53"/>
      <c r="BC42" s="54" t="s">
        <v>59</v>
      </c>
      <c r="BD42" s="333"/>
      <c r="BE42" s="334"/>
      <c r="BF42" s="334"/>
      <c r="BG42" s="334"/>
      <c r="BH42" s="334"/>
      <c r="BI42" s="335"/>
      <c r="BJ42" s="345"/>
      <c r="BK42" s="346"/>
      <c r="BL42" s="346"/>
      <c r="BM42" s="351"/>
      <c r="BN42" s="345"/>
      <c r="BO42" s="346"/>
      <c r="BP42" s="346"/>
      <c r="BQ42" s="346"/>
      <c r="BR42" s="346"/>
      <c r="BS42" s="347"/>
      <c r="BT42" s="22"/>
      <c r="BU42" s="49"/>
      <c r="BV42" s="28">
        <f>IF(B43="S",25,IF(B43="H",88,IF(B43="R",118,)))</f>
        <v>0</v>
      </c>
      <c r="BW42" s="28">
        <f>D43+BV42</f>
        <v>0</v>
      </c>
      <c r="BX42" s="50" t="e">
        <f>DATE(BW42,H43,31)</f>
        <v>#NUM!</v>
      </c>
      <c r="BY42" s="6"/>
      <c r="BZ42" s="306"/>
      <c r="CA42" s="306"/>
      <c r="CB42" s="228"/>
      <c r="CC42" s="229"/>
      <c r="CD42" s="44">
        <f>BN41</f>
        <v>0</v>
      </c>
      <c r="CE42" s="44">
        <f>BJ41</f>
        <v>0</v>
      </c>
      <c r="CF42" s="44">
        <f t="shared" si="20"/>
        <v>0</v>
      </c>
      <c r="CG42" s="45">
        <f t="shared" si="21"/>
        <v>0</v>
      </c>
      <c r="CH42" s="45">
        <f t="shared" si="22"/>
        <v>0</v>
      </c>
    </row>
    <row r="43" spans="1:94" ht="16.5" customHeight="1">
      <c r="A43" s="1"/>
      <c r="B43" s="236"/>
      <c r="C43" s="237"/>
      <c r="D43" s="237"/>
      <c r="E43" s="237"/>
      <c r="F43" s="238" t="s">
        <v>18</v>
      </c>
      <c r="G43" s="238"/>
      <c r="H43" s="238"/>
      <c r="I43" s="238"/>
      <c r="J43" s="238" t="s">
        <v>20</v>
      </c>
      <c r="K43" s="295"/>
      <c r="L43" s="300"/>
      <c r="M43" s="301"/>
      <c r="N43" s="301"/>
      <c r="O43" s="313"/>
      <c r="P43" s="313"/>
      <c r="Q43" s="314"/>
      <c r="R43" s="336"/>
      <c r="S43" s="337"/>
      <c r="T43" s="337"/>
      <c r="U43" s="337"/>
      <c r="V43" s="337"/>
      <c r="W43" s="337"/>
      <c r="X43" s="337"/>
      <c r="Y43" s="337"/>
      <c r="Z43" s="337"/>
      <c r="AA43" s="337"/>
      <c r="AB43" s="337"/>
      <c r="AC43" s="337"/>
      <c r="AD43" s="337"/>
      <c r="AE43" s="337"/>
      <c r="AF43" s="337"/>
      <c r="AG43" s="337"/>
      <c r="AH43" s="337"/>
      <c r="AI43" s="337"/>
      <c r="AJ43" s="338"/>
      <c r="AK43" s="327"/>
      <c r="AL43" s="328"/>
      <c r="AM43" s="328"/>
      <c r="AN43" s="328"/>
      <c r="AO43" s="328"/>
      <c r="AP43" s="328"/>
      <c r="AQ43" s="328"/>
      <c r="AR43" s="329"/>
      <c r="AS43" s="281"/>
      <c r="AT43" s="282"/>
      <c r="AU43" s="282"/>
      <c r="AV43" s="282"/>
      <c r="AW43" s="282"/>
      <c r="AX43" s="282"/>
      <c r="AY43" s="283"/>
      <c r="AZ43" s="57"/>
      <c r="BA43" s="60" t="s">
        <v>18</v>
      </c>
      <c r="BB43" s="57"/>
      <c r="BC43" s="58" t="s">
        <v>59</v>
      </c>
      <c r="BD43" s="339"/>
      <c r="BE43" s="340"/>
      <c r="BF43" s="340"/>
      <c r="BG43" s="340"/>
      <c r="BH43" s="340"/>
      <c r="BI43" s="341"/>
      <c r="BJ43" s="348"/>
      <c r="BK43" s="340"/>
      <c r="BL43" s="340"/>
      <c r="BM43" s="341"/>
      <c r="BN43" s="348"/>
      <c r="BO43" s="340"/>
      <c r="BP43" s="340"/>
      <c r="BQ43" s="340"/>
      <c r="BR43" s="340"/>
      <c r="BS43" s="349"/>
      <c r="BT43" s="22"/>
      <c r="BU43" s="49"/>
      <c r="BV43" s="25"/>
      <c r="BW43" s="25"/>
      <c r="BY43" s="6"/>
      <c r="BZ43" s="307"/>
      <c r="CA43" s="307"/>
      <c r="CB43" s="228"/>
      <c r="CC43" s="229"/>
      <c r="CD43" s="44">
        <f>BN41</f>
        <v>0</v>
      </c>
      <c r="CE43" s="44">
        <f>BJ41</f>
        <v>0</v>
      </c>
      <c r="CF43" s="44">
        <f t="shared" si="20"/>
        <v>0</v>
      </c>
      <c r="CG43" s="45">
        <f t="shared" si="21"/>
        <v>0</v>
      </c>
      <c r="CH43" s="45">
        <f t="shared" si="22"/>
        <v>0</v>
      </c>
    </row>
    <row r="44" spans="1:94" ht="16.5" customHeight="1">
      <c r="A44" s="1"/>
      <c r="B44" s="285"/>
      <c r="C44" s="286"/>
      <c r="D44" s="286"/>
      <c r="E44" s="286"/>
      <c r="F44" s="287" t="s">
        <v>18</v>
      </c>
      <c r="G44" s="287"/>
      <c r="H44" s="287"/>
      <c r="I44" s="287"/>
      <c r="J44" s="287" t="s">
        <v>20</v>
      </c>
      <c r="K44" s="288"/>
      <c r="L44" s="296" t="str">
        <f>IFERROR(DATEDIF(BX44,BX45+1,"Y"),"")</f>
        <v/>
      </c>
      <c r="M44" s="297"/>
      <c r="N44" s="297"/>
      <c r="O44" s="309" t="str">
        <f>IFERROR(DATEDIF(BX44,BX45+1,"YM"),"")</f>
        <v/>
      </c>
      <c r="P44" s="309"/>
      <c r="Q44" s="310"/>
      <c r="R44" s="315"/>
      <c r="S44" s="316"/>
      <c r="T44" s="316"/>
      <c r="U44" s="316"/>
      <c r="V44" s="316"/>
      <c r="W44" s="316"/>
      <c r="X44" s="316"/>
      <c r="Y44" s="316"/>
      <c r="Z44" s="316"/>
      <c r="AA44" s="316"/>
      <c r="AB44" s="316"/>
      <c r="AC44" s="316"/>
      <c r="AD44" s="316"/>
      <c r="AE44" s="316"/>
      <c r="AF44" s="316"/>
      <c r="AG44" s="316"/>
      <c r="AH44" s="316"/>
      <c r="AI44" s="316"/>
      <c r="AJ44" s="317"/>
      <c r="AK44" s="321"/>
      <c r="AL44" s="322"/>
      <c r="AM44" s="322"/>
      <c r="AN44" s="322"/>
      <c r="AO44" s="322"/>
      <c r="AP44" s="322"/>
      <c r="AQ44" s="322"/>
      <c r="AR44" s="323"/>
      <c r="AS44" s="260"/>
      <c r="AT44" s="261"/>
      <c r="AU44" s="261"/>
      <c r="AV44" s="261"/>
      <c r="AW44" s="261"/>
      <c r="AX44" s="261"/>
      <c r="AY44" s="262"/>
      <c r="AZ44" s="47"/>
      <c r="BA44" s="48" t="s">
        <v>18</v>
      </c>
      <c r="BB44" s="47"/>
      <c r="BC44" s="48" t="s">
        <v>59</v>
      </c>
      <c r="BD44" s="330"/>
      <c r="BE44" s="331"/>
      <c r="BF44" s="331"/>
      <c r="BG44" s="331"/>
      <c r="BH44" s="331"/>
      <c r="BI44" s="332"/>
      <c r="BJ44" s="342"/>
      <c r="BK44" s="343"/>
      <c r="BL44" s="343"/>
      <c r="BM44" s="350"/>
      <c r="BN44" s="342"/>
      <c r="BO44" s="343"/>
      <c r="BP44" s="343"/>
      <c r="BQ44" s="343"/>
      <c r="BR44" s="343"/>
      <c r="BS44" s="344"/>
      <c r="BT44" s="22"/>
      <c r="BU44" s="49"/>
      <c r="BV44" s="28">
        <f>IF(B44="S",25,IF(B44="H",88,IF(B44="R",118,)))</f>
        <v>0</v>
      </c>
      <c r="BW44" s="28">
        <f>D44+BV44</f>
        <v>0</v>
      </c>
      <c r="BX44" s="50" t="e">
        <f>DATE(BW44,H44,1)</f>
        <v>#NUM!</v>
      </c>
      <c r="BY44" s="6"/>
      <c r="BZ44" s="305">
        <f>BN44</f>
        <v>0</v>
      </c>
      <c r="CA44" s="305">
        <f>BJ44</f>
        <v>0</v>
      </c>
      <c r="CB44" s="228" t="str">
        <f>L44</f>
        <v/>
      </c>
      <c r="CC44" s="229" t="str">
        <f>O44</f>
        <v/>
      </c>
      <c r="CD44" s="44">
        <f>BN44</f>
        <v>0</v>
      </c>
      <c r="CE44" s="44">
        <f>BJ44</f>
        <v>0</v>
      </c>
      <c r="CF44" s="44">
        <f t="shared" si="20"/>
        <v>0</v>
      </c>
      <c r="CG44" s="45">
        <f t="shared" si="21"/>
        <v>0</v>
      </c>
      <c r="CH44" s="45">
        <f t="shared" si="22"/>
        <v>0</v>
      </c>
    </row>
    <row r="45" spans="1:94" ht="16.5" customHeight="1">
      <c r="A45" s="1"/>
      <c r="B45" s="230" t="s">
        <v>69</v>
      </c>
      <c r="C45" s="231"/>
      <c r="D45" s="231"/>
      <c r="E45" s="231"/>
      <c r="F45" s="231"/>
      <c r="G45" s="231"/>
      <c r="H45" s="231"/>
      <c r="I45" s="231"/>
      <c r="J45" s="231"/>
      <c r="K45" s="232"/>
      <c r="L45" s="298"/>
      <c r="M45" s="299"/>
      <c r="N45" s="299"/>
      <c r="O45" s="311"/>
      <c r="P45" s="311"/>
      <c r="Q45" s="312"/>
      <c r="R45" s="318"/>
      <c r="S45" s="319"/>
      <c r="T45" s="319"/>
      <c r="U45" s="319"/>
      <c r="V45" s="319"/>
      <c r="W45" s="319"/>
      <c r="X45" s="319"/>
      <c r="Y45" s="319"/>
      <c r="Z45" s="319"/>
      <c r="AA45" s="319"/>
      <c r="AB45" s="319"/>
      <c r="AC45" s="319"/>
      <c r="AD45" s="319"/>
      <c r="AE45" s="319"/>
      <c r="AF45" s="319"/>
      <c r="AG45" s="319"/>
      <c r="AH45" s="319"/>
      <c r="AI45" s="319"/>
      <c r="AJ45" s="320"/>
      <c r="AK45" s="324"/>
      <c r="AL45" s="325"/>
      <c r="AM45" s="325"/>
      <c r="AN45" s="325"/>
      <c r="AO45" s="325"/>
      <c r="AP45" s="325"/>
      <c r="AQ45" s="325"/>
      <c r="AR45" s="326"/>
      <c r="AS45" s="233"/>
      <c r="AT45" s="234"/>
      <c r="AU45" s="234"/>
      <c r="AV45" s="234"/>
      <c r="AW45" s="234"/>
      <c r="AX45" s="234"/>
      <c r="AY45" s="235"/>
      <c r="AZ45" s="53"/>
      <c r="BA45" s="54" t="s">
        <v>18</v>
      </c>
      <c r="BB45" s="53"/>
      <c r="BC45" s="54" t="s">
        <v>59</v>
      </c>
      <c r="BD45" s="333"/>
      <c r="BE45" s="334"/>
      <c r="BF45" s="334"/>
      <c r="BG45" s="334"/>
      <c r="BH45" s="334"/>
      <c r="BI45" s="335"/>
      <c r="BJ45" s="345"/>
      <c r="BK45" s="346"/>
      <c r="BL45" s="346"/>
      <c r="BM45" s="351"/>
      <c r="BN45" s="345"/>
      <c r="BO45" s="346"/>
      <c r="BP45" s="346"/>
      <c r="BQ45" s="346"/>
      <c r="BR45" s="346"/>
      <c r="BS45" s="347"/>
      <c r="BT45" s="22"/>
      <c r="BU45" s="49"/>
      <c r="BV45" s="28">
        <f>IF(B46="S",25,IF(B46="H",88,IF(B46="R",118,)))</f>
        <v>0</v>
      </c>
      <c r="BW45" s="28">
        <f>D46+BV45</f>
        <v>0</v>
      </c>
      <c r="BX45" s="50" t="e">
        <f>DATE(BW45,H46,31)</f>
        <v>#NUM!</v>
      </c>
      <c r="BY45" s="6"/>
      <c r="BZ45" s="306"/>
      <c r="CA45" s="306"/>
      <c r="CB45" s="228"/>
      <c r="CC45" s="229"/>
      <c r="CD45" s="44">
        <f>BN44</f>
        <v>0</v>
      </c>
      <c r="CE45" s="44">
        <f>BJ44</f>
        <v>0</v>
      </c>
      <c r="CF45" s="44">
        <f t="shared" si="20"/>
        <v>0</v>
      </c>
      <c r="CG45" s="45">
        <f t="shared" si="21"/>
        <v>0</v>
      </c>
      <c r="CH45" s="45">
        <f t="shared" si="22"/>
        <v>0</v>
      </c>
    </row>
    <row r="46" spans="1:94" ht="16.5" customHeight="1">
      <c r="A46" s="1"/>
      <c r="B46" s="236"/>
      <c r="C46" s="237"/>
      <c r="D46" s="237"/>
      <c r="E46" s="237"/>
      <c r="F46" s="238" t="s">
        <v>18</v>
      </c>
      <c r="G46" s="238"/>
      <c r="H46" s="238"/>
      <c r="I46" s="238"/>
      <c r="J46" s="238" t="s">
        <v>20</v>
      </c>
      <c r="K46" s="295"/>
      <c r="L46" s="300"/>
      <c r="M46" s="301"/>
      <c r="N46" s="301"/>
      <c r="O46" s="313"/>
      <c r="P46" s="313"/>
      <c r="Q46" s="314"/>
      <c r="R46" s="336"/>
      <c r="S46" s="337"/>
      <c r="T46" s="337"/>
      <c r="U46" s="337"/>
      <c r="V46" s="337"/>
      <c r="W46" s="337"/>
      <c r="X46" s="337"/>
      <c r="Y46" s="337"/>
      <c r="Z46" s="337"/>
      <c r="AA46" s="337"/>
      <c r="AB46" s="337"/>
      <c r="AC46" s="337"/>
      <c r="AD46" s="337"/>
      <c r="AE46" s="337"/>
      <c r="AF46" s="337"/>
      <c r="AG46" s="337"/>
      <c r="AH46" s="337"/>
      <c r="AI46" s="337"/>
      <c r="AJ46" s="338"/>
      <c r="AK46" s="327"/>
      <c r="AL46" s="328"/>
      <c r="AM46" s="328"/>
      <c r="AN46" s="328"/>
      <c r="AO46" s="328"/>
      <c r="AP46" s="328"/>
      <c r="AQ46" s="328"/>
      <c r="AR46" s="329"/>
      <c r="AS46" s="281"/>
      <c r="AT46" s="282"/>
      <c r="AU46" s="282"/>
      <c r="AV46" s="282"/>
      <c r="AW46" s="282"/>
      <c r="AX46" s="282"/>
      <c r="AY46" s="283"/>
      <c r="AZ46" s="57"/>
      <c r="BA46" s="58" t="s">
        <v>18</v>
      </c>
      <c r="BB46" s="57"/>
      <c r="BC46" s="58" t="s">
        <v>59</v>
      </c>
      <c r="BD46" s="339"/>
      <c r="BE46" s="340"/>
      <c r="BF46" s="340"/>
      <c r="BG46" s="340"/>
      <c r="BH46" s="340"/>
      <c r="BI46" s="341"/>
      <c r="BJ46" s="348"/>
      <c r="BK46" s="340"/>
      <c r="BL46" s="340"/>
      <c r="BM46" s="341"/>
      <c r="BN46" s="348"/>
      <c r="BO46" s="340"/>
      <c r="BP46" s="340"/>
      <c r="BQ46" s="340"/>
      <c r="BR46" s="340"/>
      <c r="BS46" s="349"/>
      <c r="BT46" s="22"/>
      <c r="BU46" s="49"/>
      <c r="BV46" s="25"/>
      <c r="BW46" s="25"/>
      <c r="BY46" s="6"/>
      <c r="BZ46" s="307"/>
      <c r="CA46" s="307"/>
      <c r="CB46" s="228"/>
      <c r="CC46" s="229"/>
      <c r="CD46" s="44">
        <f>BN44</f>
        <v>0</v>
      </c>
      <c r="CE46" s="44">
        <f>BJ44</f>
        <v>0</v>
      </c>
      <c r="CF46" s="44">
        <f t="shared" si="20"/>
        <v>0</v>
      </c>
      <c r="CG46" s="45">
        <f t="shared" si="21"/>
        <v>0</v>
      </c>
      <c r="CH46" s="45">
        <f t="shared" si="22"/>
        <v>0</v>
      </c>
    </row>
    <row r="47" spans="1:94" ht="16.5" customHeight="1">
      <c r="A47" s="1"/>
      <c r="B47" s="285"/>
      <c r="C47" s="286"/>
      <c r="D47" s="286"/>
      <c r="E47" s="286"/>
      <c r="F47" s="287" t="s">
        <v>18</v>
      </c>
      <c r="G47" s="287"/>
      <c r="H47" s="287"/>
      <c r="I47" s="287"/>
      <c r="J47" s="287" t="s">
        <v>20</v>
      </c>
      <c r="K47" s="288"/>
      <c r="L47" s="296" t="str">
        <f>IFERROR(DATEDIF(BX47,BX48+1,"Y"),"")</f>
        <v/>
      </c>
      <c r="M47" s="297"/>
      <c r="N47" s="297"/>
      <c r="O47" s="309" t="str">
        <f>IFERROR(DATEDIF(BX47,BX48+1,"YM"),"")</f>
        <v/>
      </c>
      <c r="P47" s="309"/>
      <c r="Q47" s="310"/>
      <c r="R47" s="315"/>
      <c r="S47" s="316"/>
      <c r="T47" s="316"/>
      <c r="U47" s="316"/>
      <c r="V47" s="316"/>
      <c r="W47" s="316"/>
      <c r="X47" s="316"/>
      <c r="Y47" s="316"/>
      <c r="Z47" s="316"/>
      <c r="AA47" s="316"/>
      <c r="AB47" s="316"/>
      <c r="AC47" s="316"/>
      <c r="AD47" s="316"/>
      <c r="AE47" s="316"/>
      <c r="AF47" s="316"/>
      <c r="AG47" s="316"/>
      <c r="AH47" s="316"/>
      <c r="AI47" s="316"/>
      <c r="AJ47" s="317"/>
      <c r="AK47" s="321"/>
      <c r="AL47" s="322"/>
      <c r="AM47" s="322"/>
      <c r="AN47" s="322"/>
      <c r="AO47" s="322"/>
      <c r="AP47" s="322"/>
      <c r="AQ47" s="322"/>
      <c r="AR47" s="323"/>
      <c r="AS47" s="260"/>
      <c r="AT47" s="261"/>
      <c r="AU47" s="261"/>
      <c r="AV47" s="261"/>
      <c r="AW47" s="261"/>
      <c r="AX47" s="261"/>
      <c r="AY47" s="262"/>
      <c r="AZ47" s="47"/>
      <c r="BA47" s="48" t="s">
        <v>18</v>
      </c>
      <c r="BB47" s="47"/>
      <c r="BC47" s="48" t="s">
        <v>59</v>
      </c>
      <c r="BD47" s="330"/>
      <c r="BE47" s="331"/>
      <c r="BF47" s="331"/>
      <c r="BG47" s="331"/>
      <c r="BH47" s="331"/>
      <c r="BI47" s="332"/>
      <c r="BJ47" s="342"/>
      <c r="BK47" s="343"/>
      <c r="BL47" s="343"/>
      <c r="BM47" s="350"/>
      <c r="BN47" s="342"/>
      <c r="BO47" s="343"/>
      <c r="BP47" s="343"/>
      <c r="BQ47" s="343"/>
      <c r="BR47" s="343"/>
      <c r="BS47" s="344"/>
      <c r="BT47" s="22"/>
      <c r="BU47" s="49"/>
      <c r="BV47" s="28">
        <f>IF(B47="S",25,IF(B47="H",88,IF(B47="R",118,)))</f>
        <v>0</v>
      </c>
      <c r="BW47" s="28">
        <f>D47+BV47</f>
        <v>0</v>
      </c>
      <c r="BX47" s="50" t="e">
        <f>DATE(BW47,H47,1)</f>
        <v>#NUM!</v>
      </c>
      <c r="BY47" s="6"/>
      <c r="BZ47" s="305">
        <f>BN47</f>
        <v>0</v>
      </c>
      <c r="CA47" s="305">
        <f>BJ47</f>
        <v>0</v>
      </c>
      <c r="CB47" s="228" t="str">
        <f>L47</f>
        <v/>
      </c>
      <c r="CC47" s="229" t="str">
        <f>O47</f>
        <v/>
      </c>
      <c r="CD47" s="44">
        <f>BN47</f>
        <v>0</v>
      </c>
      <c r="CE47" s="44">
        <f>BJ47</f>
        <v>0</v>
      </c>
      <c r="CF47" s="44">
        <f t="shared" si="20"/>
        <v>0</v>
      </c>
      <c r="CG47" s="45">
        <f t="shared" si="21"/>
        <v>0</v>
      </c>
      <c r="CH47" s="45">
        <f t="shared" si="22"/>
        <v>0</v>
      </c>
    </row>
    <row r="48" spans="1:94" ht="16.5" customHeight="1">
      <c r="A48" s="1"/>
      <c r="B48" s="230" t="s">
        <v>69</v>
      </c>
      <c r="C48" s="231"/>
      <c r="D48" s="231"/>
      <c r="E48" s="231"/>
      <c r="F48" s="231"/>
      <c r="G48" s="231"/>
      <c r="H48" s="231"/>
      <c r="I48" s="231"/>
      <c r="J48" s="231"/>
      <c r="K48" s="232"/>
      <c r="L48" s="298"/>
      <c r="M48" s="299"/>
      <c r="N48" s="299"/>
      <c r="O48" s="311"/>
      <c r="P48" s="311"/>
      <c r="Q48" s="312"/>
      <c r="R48" s="318"/>
      <c r="S48" s="319"/>
      <c r="T48" s="319"/>
      <c r="U48" s="319"/>
      <c r="V48" s="319"/>
      <c r="W48" s="319"/>
      <c r="X48" s="319"/>
      <c r="Y48" s="319"/>
      <c r="Z48" s="319"/>
      <c r="AA48" s="319"/>
      <c r="AB48" s="319"/>
      <c r="AC48" s="319"/>
      <c r="AD48" s="319"/>
      <c r="AE48" s="319"/>
      <c r="AF48" s="319"/>
      <c r="AG48" s="319"/>
      <c r="AH48" s="319"/>
      <c r="AI48" s="319"/>
      <c r="AJ48" s="320"/>
      <c r="AK48" s="324"/>
      <c r="AL48" s="325"/>
      <c r="AM48" s="325"/>
      <c r="AN48" s="325"/>
      <c r="AO48" s="325"/>
      <c r="AP48" s="325"/>
      <c r="AQ48" s="325"/>
      <c r="AR48" s="326"/>
      <c r="AS48" s="233"/>
      <c r="AT48" s="234"/>
      <c r="AU48" s="234"/>
      <c r="AV48" s="234"/>
      <c r="AW48" s="234"/>
      <c r="AX48" s="234"/>
      <c r="AY48" s="235"/>
      <c r="AZ48" s="53"/>
      <c r="BA48" s="54" t="s">
        <v>18</v>
      </c>
      <c r="BB48" s="53"/>
      <c r="BC48" s="54" t="s">
        <v>59</v>
      </c>
      <c r="BD48" s="333"/>
      <c r="BE48" s="334"/>
      <c r="BF48" s="334"/>
      <c r="BG48" s="334"/>
      <c r="BH48" s="334"/>
      <c r="BI48" s="335"/>
      <c r="BJ48" s="345"/>
      <c r="BK48" s="346"/>
      <c r="BL48" s="346"/>
      <c r="BM48" s="351"/>
      <c r="BN48" s="345"/>
      <c r="BO48" s="346"/>
      <c r="BP48" s="346"/>
      <c r="BQ48" s="346"/>
      <c r="BR48" s="346"/>
      <c r="BS48" s="347"/>
      <c r="BT48" s="22"/>
      <c r="BU48" s="49"/>
      <c r="BV48" s="28">
        <f>IF(B49="S",25,IF(B49="H",88,IF(B49="R",118,)))</f>
        <v>0</v>
      </c>
      <c r="BW48" s="28">
        <f>D49+BV48</f>
        <v>0</v>
      </c>
      <c r="BX48" s="50" t="e">
        <f>DATE(BW48,H49,31)</f>
        <v>#NUM!</v>
      </c>
      <c r="BY48" s="6"/>
      <c r="BZ48" s="306"/>
      <c r="CA48" s="306"/>
      <c r="CB48" s="228"/>
      <c r="CC48" s="229"/>
      <c r="CD48" s="44">
        <f>BN47</f>
        <v>0</v>
      </c>
      <c r="CE48" s="44">
        <f>BJ47</f>
        <v>0</v>
      </c>
      <c r="CF48" s="44">
        <f t="shared" si="20"/>
        <v>0</v>
      </c>
      <c r="CG48" s="45">
        <f t="shared" si="21"/>
        <v>0</v>
      </c>
      <c r="CH48" s="45">
        <f t="shared" si="22"/>
        <v>0</v>
      </c>
    </row>
    <row r="49" spans="1:92" ht="16.5" customHeight="1">
      <c r="A49" s="1"/>
      <c r="B49" s="236"/>
      <c r="C49" s="237"/>
      <c r="D49" s="237"/>
      <c r="E49" s="237"/>
      <c r="F49" s="238" t="s">
        <v>18</v>
      </c>
      <c r="G49" s="238"/>
      <c r="H49" s="238"/>
      <c r="I49" s="238"/>
      <c r="J49" s="238" t="s">
        <v>20</v>
      </c>
      <c r="K49" s="295"/>
      <c r="L49" s="300"/>
      <c r="M49" s="301"/>
      <c r="N49" s="301"/>
      <c r="O49" s="313"/>
      <c r="P49" s="313"/>
      <c r="Q49" s="314"/>
      <c r="R49" s="336"/>
      <c r="S49" s="337"/>
      <c r="T49" s="337"/>
      <c r="U49" s="337"/>
      <c r="V49" s="337"/>
      <c r="W49" s="337"/>
      <c r="X49" s="337"/>
      <c r="Y49" s="337"/>
      <c r="Z49" s="337"/>
      <c r="AA49" s="337"/>
      <c r="AB49" s="337"/>
      <c r="AC49" s="337"/>
      <c r="AD49" s="337"/>
      <c r="AE49" s="337"/>
      <c r="AF49" s="337"/>
      <c r="AG49" s="337"/>
      <c r="AH49" s="337"/>
      <c r="AI49" s="337"/>
      <c r="AJ49" s="338"/>
      <c r="AK49" s="327"/>
      <c r="AL49" s="328"/>
      <c r="AM49" s="328"/>
      <c r="AN49" s="328"/>
      <c r="AO49" s="328"/>
      <c r="AP49" s="328"/>
      <c r="AQ49" s="328"/>
      <c r="AR49" s="329"/>
      <c r="AS49" s="281"/>
      <c r="AT49" s="282"/>
      <c r="AU49" s="282"/>
      <c r="AV49" s="282"/>
      <c r="AW49" s="282"/>
      <c r="AX49" s="282"/>
      <c r="AY49" s="283"/>
      <c r="AZ49" s="57"/>
      <c r="BA49" s="58" t="s">
        <v>18</v>
      </c>
      <c r="BB49" s="57"/>
      <c r="BC49" s="58" t="s">
        <v>59</v>
      </c>
      <c r="BD49" s="339"/>
      <c r="BE49" s="340"/>
      <c r="BF49" s="340"/>
      <c r="BG49" s="340"/>
      <c r="BH49" s="340"/>
      <c r="BI49" s="341"/>
      <c r="BJ49" s="348"/>
      <c r="BK49" s="340"/>
      <c r="BL49" s="340"/>
      <c r="BM49" s="341"/>
      <c r="BN49" s="348"/>
      <c r="BO49" s="340"/>
      <c r="BP49" s="340"/>
      <c r="BQ49" s="340"/>
      <c r="BR49" s="340"/>
      <c r="BS49" s="349"/>
      <c r="BT49" s="22"/>
      <c r="BU49" s="49"/>
      <c r="BV49" s="25"/>
      <c r="BW49" s="25"/>
      <c r="BY49" s="6"/>
      <c r="BZ49" s="307"/>
      <c r="CA49" s="307"/>
      <c r="CB49" s="228"/>
      <c r="CC49" s="229"/>
      <c r="CD49" s="44">
        <f>BN47</f>
        <v>0</v>
      </c>
      <c r="CE49" s="44">
        <f>BJ47</f>
        <v>0</v>
      </c>
      <c r="CF49" s="44">
        <f t="shared" si="20"/>
        <v>0</v>
      </c>
      <c r="CG49" s="45">
        <f t="shared" si="21"/>
        <v>0</v>
      </c>
      <c r="CH49" s="45">
        <f t="shared" si="22"/>
        <v>0</v>
      </c>
    </row>
    <row r="50" spans="1:92" ht="16.5" customHeight="1">
      <c r="A50" s="1"/>
      <c r="B50" s="285"/>
      <c r="C50" s="286"/>
      <c r="D50" s="286"/>
      <c r="E50" s="286"/>
      <c r="F50" s="287" t="s">
        <v>18</v>
      </c>
      <c r="G50" s="287"/>
      <c r="H50" s="287"/>
      <c r="I50" s="287"/>
      <c r="J50" s="287" t="s">
        <v>20</v>
      </c>
      <c r="K50" s="288"/>
      <c r="L50" s="296" t="str">
        <f>IFERROR(DATEDIF(BX50,BX51+1,"Y"),"")</f>
        <v/>
      </c>
      <c r="M50" s="297"/>
      <c r="N50" s="297"/>
      <c r="O50" s="309" t="str">
        <f>IFERROR(DATEDIF(BX50,BX51+1,"YM"),"")</f>
        <v/>
      </c>
      <c r="P50" s="309"/>
      <c r="Q50" s="310"/>
      <c r="R50" s="315"/>
      <c r="S50" s="316"/>
      <c r="T50" s="316"/>
      <c r="U50" s="316"/>
      <c r="V50" s="316"/>
      <c r="W50" s="316"/>
      <c r="X50" s="316"/>
      <c r="Y50" s="316"/>
      <c r="Z50" s="316"/>
      <c r="AA50" s="316"/>
      <c r="AB50" s="316"/>
      <c r="AC50" s="316"/>
      <c r="AD50" s="316"/>
      <c r="AE50" s="316"/>
      <c r="AF50" s="316"/>
      <c r="AG50" s="316"/>
      <c r="AH50" s="316"/>
      <c r="AI50" s="316"/>
      <c r="AJ50" s="317"/>
      <c r="AK50" s="321"/>
      <c r="AL50" s="322"/>
      <c r="AM50" s="322"/>
      <c r="AN50" s="322"/>
      <c r="AO50" s="322"/>
      <c r="AP50" s="322"/>
      <c r="AQ50" s="322"/>
      <c r="AR50" s="323"/>
      <c r="AS50" s="260"/>
      <c r="AT50" s="261"/>
      <c r="AU50" s="261"/>
      <c r="AV50" s="261"/>
      <c r="AW50" s="261"/>
      <c r="AX50" s="261"/>
      <c r="AY50" s="262"/>
      <c r="AZ50" s="47"/>
      <c r="BA50" s="48" t="s">
        <v>18</v>
      </c>
      <c r="BB50" s="47"/>
      <c r="BC50" s="48" t="s">
        <v>59</v>
      </c>
      <c r="BD50" s="330"/>
      <c r="BE50" s="331"/>
      <c r="BF50" s="331"/>
      <c r="BG50" s="331"/>
      <c r="BH50" s="331"/>
      <c r="BI50" s="332"/>
      <c r="BJ50" s="342"/>
      <c r="BK50" s="343"/>
      <c r="BL50" s="343"/>
      <c r="BM50" s="350"/>
      <c r="BN50" s="342"/>
      <c r="BO50" s="343"/>
      <c r="BP50" s="343"/>
      <c r="BQ50" s="343"/>
      <c r="BR50" s="343"/>
      <c r="BS50" s="344"/>
      <c r="BT50" s="22"/>
      <c r="BU50" s="49"/>
      <c r="BV50" s="28">
        <f>IF(B50="S",25,IF(B50="H",88,IF(B50="R",118,)))</f>
        <v>0</v>
      </c>
      <c r="BW50" s="28">
        <f>D50+BV50</f>
        <v>0</v>
      </c>
      <c r="BX50" s="50" t="e">
        <f>DATE(BW50,H50,1)</f>
        <v>#NUM!</v>
      </c>
      <c r="BY50" s="6"/>
      <c r="BZ50" s="305">
        <f>BN50</f>
        <v>0</v>
      </c>
      <c r="CA50" s="305">
        <f>BJ50</f>
        <v>0</v>
      </c>
      <c r="CB50" s="228" t="str">
        <f>L50</f>
        <v/>
      </c>
      <c r="CC50" s="229" t="str">
        <f>O50</f>
        <v/>
      </c>
      <c r="CD50" s="44">
        <f>BN50</f>
        <v>0</v>
      </c>
      <c r="CE50" s="44">
        <f>BJ50</f>
        <v>0</v>
      </c>
      <c r="CF50" s="44">
        <f t="shared" si="20"/>
        <v>0</v>
      </c>
      <c r="CG50" s="45">
        <f t="shared" si="21"/>
        <v>0</v>
      </c>
      <c r="CH50" s="45">
        <f t="shared" si="22"/>
        <v>0</v>
      </c>
    </row>
    <row r="51" spans="1:92" ht="16.5" customHeight="1">
      <c r="A51" s="1"/>
      <c r="B51" s="230" t="s">
        <v>69</v>
      </c>
      <c r="C51" s="231"/>
      <c r="D51" s="231"/>
      <c r="E51" s="231"/>
      <c r="F51" s="231"/>
      <c r="G51" s="231"/>
      <c r="H51" s="231"/>
      <c r="I51" s="231"/>
      <c r="J51" s="231"/>
      <c r="K51" s="232"/>
      <c r="L51" s="298"/>
      <c r="M51" s="299"/>
      <c r="N51" s="299"/>
      <c r="O51" s="311"/>
      <c r="P51" s="311"/>
      <c r="Q51" s="312"/>
      <c r="R51" s="318"/>
      <c r="S51" s="319"/>
      <c r="T51" s="319"/>
      <c r="U51" s="319"/>
      <c r="V51" s="319"/>
      <c r="W51" s="319"/>
      <c r="X51" s="319"/>
      <c r="Y51" s="319"/>
      <c r="Z51" s="319"/>
      <c r="AA51" s="319"/>
      <c r="AB51" s="319"/>
      <c r="AC51" s="319"/>
      <c r="AD51" s="319"/>
      <c r="AE51" s="319"/>
      <c r="AF51" s="319"/>
      <c r="AG51" s="319"/>
      <c r="AH51" s="319"/>
      <c r="AI51" s="319"/>
      <c r="AJ51" s="320"/>
      <c r="AK51" s="324"/>
      <c r="AL51" s="325"/>
      <c r="AM51" s="325"/>
      <c r="AN51" s="325"/>
      <c r="AO51" s="325"/>
      <c r="AP51" s="325"/>
      <c r="AQ51" s="325"/>
      <c r="AR51" s="326"/>
      <c r="AS51" s="233"/>
      <c r="AT51" s="234"/>
      <c r="AU51" s="234"/>
      <c r="AV51" s="234"/>
      <c r="AW51" s="234"/>
      <c r="AX51" s="234"/>
      <c r="AY51" s="235"/>
      <c r="AZ51" s="53"/>
      <c r="BA51" s="54" t="s">
        <v>18</v>
      </c>
      <c r="BB51" s="53"/>
      <c r="BC51" s="54" t="s">
        <v>59</v>
      </c>
      <c r="BD51" s="333"/>
      <c r="BE51" s="334"/>
      <c r="BF51" s="334"/>
      <c r="BG51" s="334"/>
      <c r="BH51" s="334"/>
      <c r="BI51" s="335"/>
      <c r="BJ51" s="345"/>
      <c r="BK51" s="346"/>
      <c r="BL51" s="346"/>
      <c r="BM51" s="351"/>
      <c r="BN51" s="345"/>
      <c r="BO51" s="346"/>
      <c r="BP51" s="346"/>
      <c r="BQ51" s="346"/>
      <c r="BR51" s="346"/>
      <c r="BS51" s="347"/>
      <c r="BT51" s="22"/>
      <c r="BU51" s="49"/>
      <c r="BV51" s="28">
        <f>IF(B52="S",25,IF(B52="H",88,IF(B52="R",118,)))</f>
        <v>0</v>
      </c>
      <c r="BW51" s="28">
        <f>D52+BV51</f>
        <v>0</v>
      </c>
      <c r="BX51" s="50" t="e">
        <f>DATE(BW51,H52,31)</f>
        <v>#NUM!</v>
      </c>
      <c r="BY51" s="6"/>
      <c r="BZ51" s="306"/>
      <c r="CA51" s="306"/>
      <c r="CB51" s="228"/>
      <c r="CC51" s="229"/>
      <c r="CD51" s="44">
        <f>BN50</f>
        <v>0</v>
      </c>
      <c r="CE51" s="44">
        <f>BJ50</f>
        <v>0</v>
      </c>
      <c r="CF51" s="44">
        <f t="shared" si="20"/>
        <v>0</v>
      </c>
      <c r="CG51" s="45">
        <f t="shared" si="21"/>
        <v>0</v>
      </c>
      <c r="CH51" s="45">
        <f t="shared" si="22"/>
        <v>0</v>
      </c>
    </row>
    <row r="52" spans="1:92" ht="16.5" customHeight="1" thickBot="1">
      <c r="A52" s="1"/>
      <c r="B52" s="230"/>
      <c r="C52" s="231"/>
      <c r="D52" s="231"/>
      <c r="E52" s="231"/>
      <c r="F52" s="356" t="s">
        <v>18</v>
      </c>
      <c r="G52" s="356"/>
      <c r="H52" s="356"/>
      <c r="I52" s="356"/>
      <c r="J52" s="356" t="s">
        <v>20</v>
      </c>
      <c r="K52" s="367"/>
      <c r="L52" s="300"/>
      <c r="M52" s="301"/>
      <c r="N52" s="301"/>
      <c r="O52" s="313"/>
      <c r="P52" s="313"/>
      <c r="Q52" s="314"/>
      <c r="R52" s="360"/>
      <c r="S52" s="361"/>
      <c r="T52" s="361"/>
      <c r="U52" s="361"/>
      <c r="V52" s="361"/>
      <c r="W52" s="361"/>
      <c r="X52" s="361"/>
      <c r="Y52" s="361"/>
      <c r="Z52" s="361"/>
      <c r="AA52" s="361"/>
      <c r="AB52" s="361"/>
      <c r="AC52" s="361"/>
      <c r="AD52" s="361"/>
      <c r="AE52" s="361"/>
      <c r="AF52" s="361"/>
      <c r="AG52" s="361"/>
      <c r="AH52" s="361"/>
      <c r="AI52" s="361"/>
      <c r="AJ52" s="362"/>
      <c r="AK52" s="357"/>
      <c r="AL52" s="358"/>
      <c r="AM52" s="358"/>
      <c r="AN52" s="358"/>
      <c r="AO52" s="358"/>
      <c r="AP52" s="358"/>
      <c r="AQ52" s="358"/>
      <c r="AR52" s="359"/>
      <c r="AS52" s="363"/>
      <c r="AT52" s="364"/>
      <c r="AU52" s="364"/>
      <c r="AV52" s="364"/>
      <c r="AW52" s="364"/>
      <c r="AX52" s="364"/>
      <c r="AY52" s="365"/>
      <c r="AZ52" s="57"/>
      <c r="BA52" s="61" t="s">
        <v>18</v>
      </c>
      <c r="BB52" s="57"/>
      <c r="BC52" s="58" t="s">
        <v>59</v>
      </c>
      <c r="BD52" s="366"/>
      <c r="BE52" s="346"/>
      <c r="BF52" s="346"/>
      <c r="BG52" s="346"/>
      <c r="BH52" s="346"/>
      <c r="BI52" s="351"/>
      <c r="BJ52" s="345"/>
      <c r="BK52" s="346"/>
      <c r="BL52" s="346"/>
      <c r="BM52" s="351"/>
      <c r="BN52" s="345"/>
      <c r="BO52" s="346"/>
      <c r="BP52" s="346"/>
      <c r="BQ52" s="346"/>
      <c r="BR52" s="346"/>
      <c r="BS52" s="347"/>
      <c r="BT52" s="22"/>
      <c r="BU52" s="49"/>
      <c r="BV52" s="25"/>
      <c r="BW52" s="25"/>
      <c r="BY52" s="6"/>
      <c r="BZ52" s="307"/>
      <c r="CA52" s="307"/>
      <c r="CB52" s="228"/>
      <c r="CC52" s="229"/>
      <c r="CD52" s="44">
        <f>BN50</f>
        <v>0</v>
      </c>
      <c r="CE52" s="44">
        <f>BJ50</f>
        <v>0</v>
      </c>
      <c r="CF52" s="44">
        <f t="shared" si="20"/>
        <v>0</v>
      </c>
      <c r="CG52" s="45">
        <f t="shared" si="21"/>
        <v>0</v>
      </c>
      <c r="CH52" s="45">
        <f t="shared" si="22"/>
        <v>0</v>
      </c>
    </row>
    <row r="53" spans="1:92" ht="15" customHeight="1">
      <c r="A53" s="1"/>
      <c r="B53" s="368" t="s">
        <v>74</v>
      </c>
      <c r="C53" s="369"/>
      <c r="D53" s="369"/>
      <c r="E53" s="369"/>
      <c r="F53" s="369"/>
      <c r="G53" s="369"/>
      <c r="H53" s="369"/>
      <c r="I53" s="369"/>
      <c r="J53" s="369"/>
      <c r="K53" s="369"/>
      <c r="L53" s="374" t="s">
        <v>75</v>
      </c>
      <c r="M53" s="375"/>
      <c r="N53" s="375">
        <v>15</v>
      </c>
      <c r="O53" s="375"/>
      <c r="P53" s="376" t="s">
        <v>18</v>
      </c>
      <c r="Q53" s="376"/>
      <c r="R53" s="377">
        <v>3</v>
      </c>
      <c r="S53" s="377"/>
      <c r="T53" s="376" t="s">
        <v>20</v>
      </c>
      <c r="U53" s="378"/>
      <c r="V53" s="389" t="s">
        <v>76</v>
      </c>
      <c r="W53" s="390"/>
      <c r="X53" s="390"/>
      <c r="Y53" s="390"/>
      <c r="Z53" s="390"/>
      <c r="AA53" s="390"/>
      <c r="AB53" s="390"/>
      <c r="AC53" s="390"/>
      <c r="AD53" s="390"/>
      <c r="AE53" s="390"/>
      <c r="AF53" s="390"/>
      <c r="AG53" s="390"/>
      <c r="AH53" s="390"/>
      <c r="AI53" s="390"/>
      <c r="AJ53" s="390"/>
      <c r="AK53" s="390"/>
      <c r="AL53" s="390"/>
      <c r="AM53" s="390"/>
      <c r="AN53" s="390"/>
      <c r="AO53" s="390"/>
      <c r="AP53" s="390"/>
      <c r="AQ53" s="390"/>
      <c r="AR53" s="390"/>
      <c r="AS53" s="390"/>
      <c r="AT53" s="390"/>
      <c r="AU53" s="390"/>
      <c r="AV53" s="390"/>
      <c r="AW53" s="390"/>
      <c r="AX53" s="391"/>
      <c r="AY53" s="62" t="s">
        <v>77</v>
      </c>
      <c r="AZ53" s="63"/>
      <c r="BA53" s="20"/>
      <c r="BB53" s="63"/>
      <c r="BC53" s="20"/>
      <c r="BD53" s="18"/>
      <c r="BE53" s="18"/>
      <c r="BF53" s="18"/>
      <c r="BG53" s="18"/>
      <c r="BH53" s="18"/>
      <c r="BI53" s="18"/>
      <c r="BJ53" s="64"/>
      <c r="BK53" s="18"/>
      <c r="BL53" s="18"/>
      <c r="BM53" s="18"/>
      <c r="BN53" s="65"/>
      <c r="BO53" s="18"/>
      <c r="BP53" s="18"/>
      <c r="BQ53" s="18"/>
      <c r="BR53" s="18"/>
      <c r="BS53" s="64"/>
      <c r="BT53" s="66"/>
      <c r="BU53" s="67"/>
      <c r="BV53" s="68"/>
      <c r="BW53" s="68"/>
      <c r="BX53" s="69"/>
      <c r="BY53" s="69"/>
      <c r="BZ53" s="70"/>
      <c r="CA53" s="70"/>
      <c r="CB53" s="70"/>
      <c r="CC53" s="70"/>
      <c r="CD53" s="70"/>
      <c r="CE53" s="70"/>
    </row>
    <row r="54" spans="1:92" ht="15" customHeight="1">
      <c r="A54" s="1"/>
      <c r="B54" s="370"/>
      <c r="C54" s="371"/>
      <c r="D54" s="371"/>
      <c r="E54" s="371"/>
      <c r="F54" s="371"/>
      <c r="G54" s="371"/>
      <c r="H54" s="371"/>
      <c r="I54" s="371"/>
      <c r="J54" s="371"/>
      <c r="K54" s="371"/>
      <c r="L54" s="392"/>
      <c r="M54" s="393"/>
      <c r="N54" s="393"/>
      <c r="O54" s="393"/>
      <c r="P54" s="394" t="s">
        <v>18</v>
      </c>
      <c r="Q54" s="394"/>
      <c r="R54" s="395"/>
      <c r="S54" s="395"/>
      <c r="T54" s="394" t="s">
        <v>20</v>
      </c>
      <c r="U54" s="396"/>
      <c r="V54" s="272"/>
      <c r="W54" s="273"/>
      <c r="X54" s="273"/>
      <c r="Y54" s="273"/>
      <c r="Z54" s="273"/>
      <c r="AA54" s="273"/>
      <c r="AB54" s="273"/>
      <c r="AC54" s="273"/>
      <c r="AD54" s="273"/>
      <c r="AE54" s="273"/>
      <c r="AF54" s="273"/>
      <c r="AG54" s="273"/>
      <c r="AH54" s="273"/>
      <c r="AI54" s="273"/>
      <c r="AJ54" s="273"/>
      <c r="AK54" s="273"/>
      <c r="AL54" s="273"/>
      <c r="AM54" s="273"/>
      <c r="AN54" s="273"/>
      <c r="AO54" s="273"/>
      <c r="AP54" s="273"/>
      <c r="AQ54" s="273"/>
      <c r="AR54" s="273"/>
      <c r="AS54" s="273"/>
      <c r="AT54" s="273"/>
      <c r="AU54" s="273"/>
      <c r="AV54" s="273"/>
      <c r="AW54" s="273"/>
      <c r="AX54" s="303"/>
      <c r="AY54" s="379" t="s">
        <v>78</v>
      </c>
      <c r="AZ54" s="325"/>
      <c r="BA54" s="325"/>
      <c r="BB54" s="71" t="s">
        <v>79</v>
      </c>
      <c r="BC54" s="71"/>
      <c r="BD54" s="71"/>
      <c r="BE54" s="71"/>
      <c r="BF54" s="71"/>
      <c r="BG54" s="71"/>
      <c r="BH54" s="71"/>
      <c r="BI54" s="71"/>
      <c r="BJ54" s="71"/>
      <c r="BK54" s="71"/>
      <c r="BL54" s="71"/>
      <c r="BM54" s="23"/>
      <c r="BN54" s="72"/>
      <c r="BO54" s="72"/>
      <c r="BP54" s="72"/>
      <c r="BQ54" s="72"/>
      <c r="BR54" s="72"/>
      <c r="BS54" s="73"/>
      <c r="BT54" s="66"/>
      <c r="BU54" s="67"/>
      <c r="BV54" s="74"/>
      <c r="BW54" s="75"/>
      <c r="BX54" s="69"/>
      <c r="BY54" s="69"/>
      <c r="BZ54" s="70"/>
      <c r="CA54" s="70"/>
      <c r="CB54" s="70"/>
      <c r="CC54" s="70"/>
      <c r="CD54" s="70"/>
      <c r="CE54" s="70"/>
    </row>
    <row r="55" spans="1:92" ht="15" customHeight="1" thickBot="1">
      <c r="A55" s="1"/>
      <c r="B55" s="372"/>
      <c r="C55" s="373"/>
      <c r="D55" s="373"/>
      <c r="E55" s="373"/>
      <c r="F55" s="373"/>
      <c r="G55" s="373"/>
      <c r="H55" s="373"/>
      <c r="I55" s="373"/>
      <c r="J55" s="373"/>
      <c r="K55" s="373"/>
      <c r="L55" s="380"/>
      <c r="M55" s="381"/>
      <c r="N55" s="381"/>
      <c r="O55" s="381"/>
      <c r="P55" s="382" t="s">
        <v>18</v>
      </c>
      <c r="Q55" s="382"/>
      <c r="R55" s="383"/>
      <c r="S55" s="383"/>
      <c r="T55" s="382" t="s">
        <v>20</v>
      </c>
      <c r="U55" s="384"/>
      <c r="V55" s="385"/>
      <c r="W55" s="386"/>
      <c r="X55" s="386"/>
      <c r="Y55" s="386"/>
      <c r="Z55" s="386"/>
      <c r="AA55" s="386"/>
      <c r="AB55" s="386"/>
      <c r="AC55" s="386"/>
      <c r="AD55" s="386"/>
      <c r="AE55" s="386"/>
      <c r="AF55" s="386"/>
      <c r="AG55" s="386"/>
      <c r="AH55" s="386"/>
      <c r="AI55" s="386"/>
      <c r="AJ55" s="386"/>
      <c r="AK55" s="386"/>
      <c r="AL55" s="386"/>
      <c r="AM55" s="386"/>
      <c r="AN55" s="386"/>
      <c r="AO55" s="386"/>
      <c r="AP55" s="386"/>
      <c r="AQ55" s="386"/>
      <c r="AR55" s="386"/>
      <c r="AS55" s="386"/>
      <c r="AT55" s="386"/>
      <c r="AU55" s="386"/>
      <c r="AV55" s="386"/>
      <c r="AW55" s="386"/>
      <c r="AX55" s="387"/>
      <c r="AY55" s="388" t="s">
        <v>78</v>
      </c>
      <c r="AZ55" s="358"/>
      <c r="BA55" s="358"/>
      <c r="BB55" s="76" t="s">
        <v>80</v>
      </c>
      <c r="BC55" s="76"/>
      <c r="BD55" s="77"/>
      <c r="BE55" s="77"/>
      <c r="BF55" s="77"/>
      <c r="BG55" s="77"/>
      <c r="BH55" s="77"/>
      <c r="BI55" s="77"/>
      <c r="BJ55" s="77"/>
      <c r="BK55" s="77"/>
      <c r="BL55" s="77"/>
      <c r="BM55" s="78"/>
      <c r="BN55" s="77"/>
      <c r="BO55" s="77"/>
      <c r="BP55" s="77"/>
      <c r="BQ55" s="77"/>
      <c r="BR55" s="77"/>
      <c r="BS55" s="79"/>
      <c r="BT55" s="66"/>
      <c r="BU55" s="67"/>
      <c r="BV55" s="75"/>
      <c r="BW55" s="75"/>
      <c r="BX55" s="69"/>
      <c r="BY55" s="69"/>
      <c r="BZ55" s="70"/>
      <c r="CA55" s="70"/>
      <c r="CB55" s="70"/>
      <c r="CC55" s="70"/>
      <c r="CD55" s="70"/>
      <c r="CE55" s="70"/>
    </row>
    <row r="56" spans="1:92" ht="15" customHeight="1">
      <c r="A56" s="1"/>
      <c r="B56" s="80" t="s">
        <v>81</v>
      </c>
      <c r="C56" s="81"/>
      <c r="D56" s="81"/>
      <c r="E56" s="81"/>
      <c r="F56" s="81"/>
      <c r="G56" s="81"/>
      <c r="H56" s="81"/>
      <c r="I56" s="81"/>
      <c r="J56" s="81"/>
      <c r="K56" s="81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2"/>
      <c r="AI56" s="82"/>
      <c r="AJ56" s="82"/>
      <c r="AK56" s="82"/>
      <c r="AL56" s="82"/>
      <c r="AM56" s="82"/>
      <c r="AN56" s="82"/>
      <c r="AO56" s="82"/>
      <c r="AP56" s="82"/>
      <c r="AQ56" s="82"/>
      <c r="AR56" s="82"/>
      <c r="AS56" s="83"/>
      <c r="AT56" s="83"/>
      <c r="AU56" s="83"/>
      <c r="AV56" s="83"/>
      <c r="AW56" s="83"/>
      <c r="AX56" s="83"/>
      <c r="AY56" s="83"/>
      <c r="AZ56" s="63"/>
      <c r="BA56" s="63"/>
      <c r="BB56" s="63"/>
      <c r="BC56" s="63"/>
      <c r="BD56" s="82"/>
      <c r="BE56" s="82"/>
      <c r="BF56" s="82"/>
      <c r="BG56" s="82"/>
      <c r="BH56" s="82"/>
      <c r="BI56" s="82"/>
      <c r="BJ56" s="82"/>
      <c r="BK56" s="82"/>
      <c r="BL56" s="82"/>
      <c r="BM56" s="82"/>
      <c r="BN56" s="82"/>
      <c r="BO56" s="82"/>
      <c r="BP56" s="82"/>
      <c r="BQ56" s="82"/>
      <c r="BR56" s="82"/>
      <c r="BS56" s="84"/>
      <c r="BT56" s="6"/>
      <c r="BU56" s="69"/>
      <c r="BV56" s="85"/>
      <c r="BW56" s="85"/>
      <c r="BX56" s="69"/>
      <c r="BY56" s="69"/>
      <c r="BZ56" s="70"/>
      <c r="CA56" s="70"/>
      <c r="CB56" s="70"/>
      <c r="CC56" s="70"/>
      <c r="CD56" s="70"/>
      <c r="CE56" s="70"/>
    </row>
    <row r="57" spans="1:92" ht="15" customHeight="1">
      <c r="A57" s="1"/>
      <c r="B57" s="397"/>
      <c r="C57" s="398"/>
      <c r="D57" s="398"/>
      <c r="E57" s="398"/>
      <c r="F57" s="398"/>
      <c r="G57" s="398"/>
      <c r="H57" s="398"/>
      <c r="I57" s="398"/>
      <c r="J57" s="398"/>
      <c r="K57" s="398"/>
      <c r="L57" s="398"/>
      <c r="M57" s="398"/>
      <c r="N57" s="398"/>
      <c r="O57" s="398"/>
      <c r="P57" s="398"/>
      <c r="Q57" s="398"/>
      <c r="R57" s="398"/>
      <c r="S57" s="398"/>
      <c r="T57" s="398"/>
      <c r="U57" s="398"/>
      <c r="V57" s="398"/>
      <c r="W57" s="398"/>
      <c r="X57" s="398"/>
      <c r="Y57" s="398"/>
      <c r="Z57" s="398"/>
      <c r="AA57" s="398"/>
      <c r="AB57" s="398"/>
      <c r="AC57" s="398"/>
      <c r="AD57" s="398"/>
      <c r="AE57" s="398"/>
      <c r="AF57" s="398"/>
      <c r="AG57" s="398"/>
      <c r="AH57" s="398"/>
      <c r="AI57" s="398"/>
      <c r="AJ57" s="398"/>
      <c r="AK57" s="398"/>
      <c r="AL57" s="398"/>
      <c r="AM57" s="398"/>
      <c r="AN57" s="398"/>
      <c r="AO57" s="398"/>
      <c r="AP57" s="398"/>
      <c r="AQ57" s="398"/>
      <c r="AR57" s="398"/>
      <c r="AS57" s="398"/>
      <c r="AT57" s="398"/>
      <c r="AU57" s="398"/>
      <c r="AV57" s="398"/>
      <c r="AW57" s="398"/>
      <c r="AX57" s="398"/>
      <c r="AY57" s="398"/>
      <c r="AZ57" s="398"/>
      <c r="BA57" s="398"/>
      <c r="BB57" s="398"/>
      <c r="BC57" s="398"/>
      <c r="BD57" s="398"/>
      <c r="BE57" s="398"/>
      <c r="BF57" s="398"/>
      <c r="BG57" s="398"/>
      <c r="BH57" s="398"/>
      <c r="BI57" s="398"/>
      <c r="BJ57" s="398"/>
      <c r="BK57" s="398"/>
      <c r="BL57" s="398"/>
      <c r="BM57" s="398"/>
      <c r="BN57" s="398"/>
      <c r="BO57" s="398"/>
      <c r="BP57" s="398"/>
      <c r="BQ57" s="398"/>
      <c r="BR57" s="398"/>
      <c r="BS57" s="399"/>
      <c r="BT57" s="6"/>
      <c r="BU57" s="69"/>
      <c r="BV57" s="85"/>
      <c r="BW57" s="85"/>
      <c r="BX57" s="69"/>
      <c r="BY57" s="69"/>
      <c r="BZ57" s="70"/>
      <c r="CA57" s="70"/>
      <c r="CB57" s="70"/>
      <c r="CC57" s="70"/>
      <c r="CD57" s="70"/>
      <c r="CE57" s="70"/>
    </row>
    <row r="58" spans="1:92" ht="15" customHeight="1" thickBot="1">
      <c r="A58" s="1"/>
      <c r="B58" s="397"/>
      <c r="C58" s="398"/>
      <c r="D58" s="398"/>
      <c r="E58" s="398"/>
      <c r="F58" s="398"/>
      <c r="G58" s="398"/>
      <c r="H58" s="398"/>
      <c r="I58" s="398"/>
      <c r="J58" s="398"/>
      <c r="K58" s="398"/>
      <c r="L58" s="398"/>
      <c r="M58" s="398"/>
      <c r="N58" s="398"/>
      <c r="O58" s="398"/>
      <c r="P58" s="398"/>
      <c r="Q58" s="398"/>
      <c r="R58" s="398"/>
      <c r="S58" s="398"/>
      <c r="T58" s="398"/>
      <c r="U58" s="398"/>
      <c r="V58" s="398"/>
      <c r="W58" s="398"/>
      <c r="X58" s="398"/>
      <c r="Y58" s="398"/>
      <c r="Z58" s="398"/>
      <c r="AA58" s="398"/>
      <c r="AB58" s="398"/>
      <c r="AC58" s="398"/>
      <c r="AD58" s="398"/>
      <c r="AE58" s="398"/>
      <c r="AF58" s="398"/>
      <c r="AG58" s="398"/>
      <c r="AH58" s="398"/>
      <c r="AI58" s="398"/>
      <c r="AJ58" s="398"/>
      <c r="AK58" s="398"/>
      <c r="AL58" s="398"/>
      <c r="AM58" s="398"/>
      <c r="AN58" s="398"/>
      <c r="AO58" s="398"/>
      <c r="AP58" s="398"/>
      <c r="AQ58" s="398"/>
      <c r="AR58" s="398"/>
      <c r="AS58" s="398"/>
      <c r="AT58" s="398"/>
      <c r="AU58" s="398"/>
      <c r="AV58" s="398"/>
      <c r="AW58" s="398"/>
      <c r="AX58" s="398"/>
      <c r="AY58" s="398"/>
      <c r="AZ58" s="398"/>
      <c r="BA58" s="398"/>
      <c r="BB58" s="398"/>
      <c r="BC58" s="398"/>
      <c r="BD58" s="398"/>
      <c r="BE58" s="398"/>
      <c r="BF58" s="398"/>
      <c r="BG58" s="398"/>
      <c r="BH58" s="398"/>
      <c r="BI58" s="398"/>
      <c r="BJ58" s="398"/>
      <c r="BK58" s="398"/>
      <c r="BL58" s="398"/>
      <c r="BM58" s="398"/>
      <c r="BN58" s="398"/>
      <c r="BO58" s="398"/>
      <c r="BP58" s="398"/>
      <c r="BQ58" s="398"/>
      <c r="BR58" s="398"/>
      <c r="BS58" s="399"/>
      <c r="BT58" s="22"/>
      <c r="BU58" s="69"/>
      <c r="BV58" s="85"/>
      <c r="BW58" s="85"/>
      <c r="BX58" s="69"/>
      <c r="BY58" s="69"/>
    </row>
    <row r="59" spans="1:92" ht="15" customHeight="1" thickBot="1">
      <c r="A59" s="1"/>
      <c r="B59" s="400" t="s">
        <v>82</v>
      </c>
      <c r="C59" s="401"/>
      <c r="D59" s="401"/>
      <c r="E59" s="401"/>
      <c r="F59" s="401"/>
      <c r="G59" s="401"/>
      <c r="H59" s="401"/>
      <c r="I59" s="402"/>
      <c r="J59" s="409" t="s">
        <v>83</v>
      </c>
      <c r="K59" s="409"/>
      <c r="L59" s="409"/>
      <c r="M59" s="409"/>
      <c r="N59" s="409"/>
      <c r="O59" s="409"/>
      <c r="P59" s="409"/>
      <c r="Q59" s="409"/>
      <c r="R59" s="409"/>
      <c r="S59" s="409"/>
      <c r="T59" s="409"/>
      <c r="U59" s="409"/>
      <c r="V59" s="409"/>
      <c r="W59" s="409"/>
      <c r="X59" s="411" t="s">
        <v>84</v>
      </c>
      <c r="Y59" s="409"/>
      <c r="Z59" s="409"/>
      <c r="AA59" s="409"/>
      <c r="AB59" s="409"/>
      <c r="AC59" s="409"/>
      <c r="AD59" s="409"/>
      <c r="AE59" s="409"/>
      <c r="AF59" s="409"/>
      <c r="AG59" s="412"/>
      <c r="AH59" s="415" t="s">
        <v>85</v>
      </c>
      <c r="AI59" s="416"/>
      <c r="AJ59" s="416"/>
      <c r="AK59" s="416"/>
      <c r="AL59" s="416"/>
      <c r="AM59" s="416"/>
      <c r="AN59" s="416"/>
      <c r="AO59" s="416"/>
      <c r="AP59" s="416"/>
      <c r="AQ59" s="416"/>
      <c r="AR59" s="416"/>
      <c r="AS59" s="416"/>
      <c r="AT59" s="416"/>
      <c r="AU59" s="416"/>
      <c r="AV59" s="416"/>
      <c r="AW59" s="416"/>
      <c r="AX59" s="416"/>
      <c r="AY59" s="416"/>
      <c r="AZ59" s="416"/>
      <c r="BA59" s="416"/>
      <c r="BB59" s="416"/>
      <c r="BC59" s="416"/>
      <c r="BD59" s="416"/>
      <c r="BE59" s="416"/>
      <c r="BF59" s="416"/>
      <c r="BG59" s="416"/>
      <c r="BH59" s="416"/>
      <c r="BI59" s="416"/>
      <c r="BJ59" s="416"/>
      <c r="BK59" s="416"/>
      <c r="BL59" s="416"/>
      <c r="BM59" s="416"/>
      <c r="BN59" s="416"/>
      <c r="BO59" s="416"/>
      <c r="BP59" s="416"/>
      <c r="BQ59" s="416"/>
      <c r="BR59" s="416"/>
      <c r="BS59" s="417"/>
      <c r="BT59" s="86"/>
      <c r="BU59" s="87"/>
      <c r="BV59" s="1"/>
      <c r="BW59" s="1"/>
      <c r="BX59" s="1"/>
      <c r="BY59" s="1"/>
      <c r="BZ59" s="1"/>
      <c r="CA59"/>
      <c r="CB59" s="24"/>
      <c r="CC59" s="24"/>
      <c r="CD59" s="6"/>
      <c r="CE59"/>
      <c r="CI59" s="7"/>
      <c r="CJ59" s="7"/>
      <c r="CK59" s="7"/>
      <c r="CL59" s="7"/>
      <c r="CM59" s="7"/>
      <c r="CN59" s="88"/>
    </row>
    <row r="60" spans="1:92" ht="15" customHeight="1" thickBot="1">
      <c r="B60" s="403"/>
      <c r="C60" s="404"/>
      <c r="D60" s="404"/>
      <c r="E60" s="404"/>
      <c r="F60" s="404"/>
      <c r="G60" s="404"/>
      <c r="H60" s="404"/>
      <c r="I60" s="405"/>
      <c r="J60" s="410"/>
      <c r="K60" s="410"/>
      <c r="L60" s="410"/>
      <c r="M60" s="410"/>
      <c r="N60" s="410"/>
      <c r="O60" s="410"/>
      <c r="P60" s="410"/>
      <c r="Q60" s="410"/>
      <c r="R60" s="410"/>
      <c r="S60" s="410"/>
      <c r="T60" s="410"/>
      <c r="U60" s="410"/>
      <c r="V60" s="410"/>
      <c r="W60" s="410"/>
      <c r="X60" s="413"/>
      <c r="Y60" s="410"/>
      <c r="Z60" s="410"/>
      <c r="AA60" s="410"/>
      <c r="AB60" s="410"/>
      <c r="AC60" s="410"/>
      <c r="AD60" s="410"/>
      <c r="AE60" s="410"/>
      <c r="AF60" s="410"/>
      <c r="AG60" s="414"/>
      <c r="AH60" s="418" t="s">
        <v>86</v>
      </c>
      <c r="AI60" s="419"/>
      <c r="AJ60" s="419"/>
      <c r="AK60" s="419"/>
      <c r="AL60" s="419"/>
      <c r="AM60" s="419"/>
      <c r="AN60" s="419"/>
      <c r="AO60" s="419"/>
      <c r="AP60" s="419"/>
      <c r="AQ60" s="420"/>
      <c r="AR60" s="421" t="s">
        <v>87</v>
      </c>
      <c r="AS60" s="422"/>
      <c r="AT60" s="422"/>
      <c r="AU60" s="422"/>
      <c r="AV60" s="422"/>
      <c r="AW60" s="422"/>
      <c r="AX60" s="422"/>
      <c r="AY60" s="422"/>
      <c r="AZ60" s="422"/>
      <c r="BA60" s="423"/>
      <c r="BB60" s="424" t="s">
        <v>88</v>
      </c>
      <c r="BC60" s="425"/>
      <c r="BD60" s="425"/>
      <c r="BE60" s="425"/>
      <c r="BF60" s="425"/>
      <c r="BG60" s="425"/>
      <c r="BH60" s="425"/>
      <c r="BI60" s="425"/>
      <c r="BJ60" s="424" t="s">
        <v>89</v>
      </c>
      <c r="BK60" s="425"/>
      <c r="BL60" s="425"/>
      <c r="BM60" s="425"/>
      <c r="BN60" s="425"/>
      <c r="BO60" s="425"/>
      <c r="BP60" s="425"/>
      <c r="BQ60" s="425"/>
      <c r="BR60" s="425"/>
      <c r="BS60" s="426"/>
    </row>
    <row r="61" spans="1:92" ht="15" customHeight="1">
      <c r="B61" s="403"/>
      <c r="C61" s="404"/>
      <c r="D61" s="404"/>
      <c r="E61" s="404"/>
      <c r="F61" s="404"/>
      <c r="G61" s="404"/>
      <c r="H61" s="404"/>
      <c r="I61" s="405"/>
      <c r="J61" s="427" t="s">
        <v>28</v>
      </c>
      <c r="K61" s="427"/>
      <c r="L61" s="427"/>
      <c r="M61" s="427"/>
      <c r="N61" s="427"/>
      <c r="O61" s="427"/>
      <c r="P61" s="427"/>
      <c r="Q61" s="427"/>
      <c r="R61" s="427"/>
      <c r="S61" s="427"/>
      <c r="T61" s="427"/>
      <c r="U61" s="427"/>
      <c r="V61" s="427"/>
      <c r="W61" s="427"/>
      <c r="X61" s="431">
        <f>IF(CN6=0,"",CN6)</f>
        <v>6</v>
      </c>
      <c r="Y61" s="429"/>
      <c r="Z61" s="429"/>
      <c r="AA61" s="428" t="s">
        <v>18</v>
      </c>
      <c r="AB61" s="428"/>
      <c r="AC61" s="429" t="str">
        <f>IF(CO6=0,"",CO6)</f>
        <v/>
      </c>
      <c r="AD61" s="429"/>
      <c r="AE61" s="429"/>
      <c r="AF61" s="428" t="s">
        <v>59</v>
      </c>
      <c r="AG61" s="430"/>
      <c r="AH61" s="432">
        <f>IF(CS6=0,"",CS6)</f>
        <v>2</v>
      </c>
      <c r="AI61" s="429"/>
      <c r="AJ61" s="429"/>
      <c r="AK61" s="428" t="s">
        <v>18</v>
      </c>
      <c r="AL61" s="428"/>
      <c r="AM61" s="429">
        <f>IF(CT6=0,"",CT6)</f>
        <v>6</v>
      </c>
      <c r="AN61" s="429"/>
      <c r="AO61" s="429"/>
      <c r="AP61" s="428" t="s">
        <v>59</v>
      </c>
      <c r="AQ61" s="438"/>
      <c r="AR61" s="431"/>
      <c r="AS61" s="429"/>
      <c r="AT61" s="429"/>
      <c r="AU61" s="428" t="s">
        <v>18</v>
      </c>
      <c r="AV61" s="428"/>
      <c r="AW61" s="429"/>
      <c r="AX61" s="429"/>
      <c r="AY61" s="429"/>
      <c r="AZ61" s="428" t="s">
        <v>59</v>
      </c>
      <c r="BA61" s="430"/>
      <c r="BB61" s="427">
        <f>IF(DC6=0,"",DC6)</f>
        <v>1</v>
      </c>
      <c r="BC61" s="432"/>
      <c r="BD61" s="428" t="s">
        <v>18</v>
      </c>
      <c r="BE61" s="428"/>
      <c r="BF61" s="429">
        <f>IF(DD6=0,"",DD6)</f>
        <v>6</v>
      </c>
      <c r="BG61" s="429"/>
      <c r="BH61" s="436" t="s">
        <v>59</v>
      </c>
      <c r="BI61" s="437"/>
      <c r="BJ61" s="432"/>
      <c r="BK61" s="429"/>
      <c r="BL61" s="429"/>
      <c r="BM61" s="428" t="s">
        <v>18</v>
      </c>
      <c r="BN61" s="428"/>
      <c r="BO61" s="429"/>
      <c r="BP61" s="429"/>
      <c r="BQ61" s="429"/>
      <c r="BR61" s="428" t="s">
        <v>59</v>
      </c>
      <c r="BS61" s="430"/>
      <c r="BV61" s="4"/>
      <c r="BW61" s="5"/>
    </row>
    <row r="62" spans="1:92" ht="15" customHeight="1">
      <c r="B62" s="403"/>
      <c r="C62" s="404"/>
      <c r="D62" s="404"/>
      <c r="E62" s="404"/>
      <c r="F62" s="404"/>
      <c r="G62" s="404"/>
      <c r="H62" s="404"/>
      <c r="I62" s="405"/>
      <c r="J62" s="435" t="s">
        <v>34</v>
      </c>
      <c r="K62" s="435"/>
      <c r="L62" s="435"/>
      <c r="M62" s="435"/>
      <c r="N62" s="435"/>
      <c r="O62" s="435"/>
      <c r="P62" s="435"/>
      <c r="Q62" s="435"/>
      <c r="R62" s="435"/>
      <c r="S62" s="435"/>
      <c r="T62" s="435"/>
      <c r="U62" s="435"/>
      <c r="V62" s="435"/>
      <c r="W62" s="435"/>
      <c r="X62" s="431" t="str">
        <f>IF(CN7=0,"",CN7)</f>
        <v/>
      </c>
      <c r="Y62" s="429"/>
      <c r="Z62" s="429"/>
      <c r="AA62" s="433" t="s">
        <v>18</v>
      </c>
      <c r="AB62" s="433"/>
      <c r="AC62" s="429" t="str">
        <f>IF(CO7=0,"",CO7)</f>
        <v/>
      </c>
      <c r="AD62" s="429"/>
      <c r="AE62" s="429"/>
      <c r="AF62" s="433" t="s">
        <v>59</v>
      </c>
      <c r="AG62" s="434"/>
      <c r="AH62" s="432" t="str">
        <f>IF(CS7=0,"",CS7)</f>
        <v/>
      </c>
      <c r="AI62" s="429"/>
      <c r="AJ62" s="429"/>
      <c r="AK62" s="433" t="s">
        <v>18</v>
      </c>
      <c r="AL62" s="433"/>
      <c r="AM62" s="429" t="str">
        <f>IF(CT7=0,"",CT7)</f>
        <v/>
      </c>
      <c r="AN62" s="429"/>
      <c r="AO62" s="429"/>
      <c r="AP62" s="433" t="s">
        <v>59</v>
      </c>
      <c r="AQ62" s="439"/>
      <c r="AR62" s="431"/>
      <c r="AS62" s="429"/>
      <c r="AT62" s="429"/>
      <c r="AU62" s="433" t="s">
        <v>18</v>
      </c>
      <c r="AV62" s="433"/>
      <c r="AW62" s="429"/>
      <c r="AX62" s="429"/>
      <c r="AY62" s="429"/>
      <c r="AZ62" s="433" t="s">
        <v>59</v>
      </c>
      <c r="BA62" s="434"/>
      <c r="BB62" s="427" t="str">
        <f>IF(DC7=0,"",DC7)</f>
        <v/>
      </c>
      <c r="BC62" s="432"/>
      <c r="BD62" s="433" t="s">
        <v>18</v>
      </c>
      <c r="BE62" s="433"/>
      <c r="BF62" s="429" t="str">
        <f>IF(DD7=0,"",DD7)</f>
        <v/>
      </c>
      <c r="BG62" s="429"/>
      <c r="BH62" s="439" t="s">
        <v>59</v>
      </c>
      <c r="BI62" s="440"/>
      <c r="BJ62" s="432" t="str">
        <f>IF(DH7=0,"",DH7)</f>
        <v/>
      </c>
      <c r="BK62" s="429"/>
      <c r="BL62" s="429"/>
      <c r="BM62" s="433" t="s">
        <v>18</v>
      </c>
      <c r="BN62" s="433"/>
      <c r="BO62" s="429" t="str">
        <f>IF(DI7=0,"",DI7)</f>
        <v/>
      </c>
      <c r="BP62" s="429"/>
      <c r="BQ62" s="429"/>
      <c r="BR62" s="433" t="s">
        <v>59</v>
      </c>
      <c r="BS62" s="434"/>
      <c r="BV62" s="4"/>
      <c r="BW62" s="5"/>
    </row>
    <row r="63" spans="1:92" ht="15" customHeight="1">
      <c r="B63" s="403"/>
      <c r="C63" s="404"/>
      <c r="D63" s="404"/>
      <c r="E63" s="404"/>
      <c r="F63" s="404"/>
      <c r="G63" s="404"/>
      <c r="H63" s="404"/>
      <c r="I63" s="405"/>
      <c r="J63" s="435" t="s">
        <v>36</v>
      </c>
      <c r="K63" s="435"/>
      <c r="L63" s="435"/>
      <c r="M63" s="435"/>
      <c r="N63" s="435"/>
      <c r="O63" s="435"/>
      <c r="P63" s="435"/>
      <c r="Q63" s="435"/>
      <c r="R63" s="435"/>
      <c r="S63" s="435"/>
      <c r="T63" s="435"/>
      <c r="U63" s="435"/>
      <c r="V63" s="435"/>
      <c r="W63" s="435"/>
      <c r="X63" s="431" t="str">
        <f>IF(CN8=0,"",CN8)</f>
        <v/>
      </c>
      <c r="Y63" s="429"/>
      <c r="Z63" s="429"/>
      <c r="AA63" s="433" t="s">
        <v>18</v>
      </c>
      <c r="AB63" s="433"/>
      <c r="AC63" s="429" t="str">
        <f>IF(CO8=0,"",CO8)</f>
        <v/>
      </c>
      <c r="AD63" s="429"/>
      <c r="AE63" s="429"/>
      <c r="AF63" s="433" t="s">
        <v>59</v>
      </c>
      <c r="AG63" s="434"/>
      <c r="AH63" s="432" t="str">
        <f>IF(CS8=0,"",CS8)</f>
        <v/>
      </c>
      <c r="AI63" s="429"/>
      <c r="AJ63" s="429"/>
      <c r="AK63" s="433" t="s">
        <v>18</v>
      </c>
      <c r="AL63" s="433"/>
      <c r="AM63" s="429" t="str">
        <f>IF(CT8=0,"",CT8)</f>
        <v/>
      </c>
      <c r="AN63" s="429"/>
      <c r="AO63" s="429"/>
      <c r="AP63" s="433" t="s">
        <v>59</v>
      </c>
      <c r="AQ63" s="439"/>
      <c r="AR63" s="431"/>
      <c r="AS63" s="429"/>
      <c r="AT63" s="429"/>
      <c r="AU63" s="433" t="s">
        <v>18</v>
      </c>
      <c r="AV63" s="433"/>
      <c r="AW63" s="429"/>
      <c r="AX63" s="429"/>
      <c r="AY63" s="429"/>
      <c r="AZ63" s="433" t="s">
        <v>59</v>
      </c>
      <c r="BA63" s="434"/>
      <c r="BB63" s="427" t="str">
        <f>IF(DC8=0,"",DC8)</f>
        <v/>
      </c>
      <c r="BC63" s="432"/>
      <c r="BD63" s="433" t="s">
        <v>18</v>
      </c>
      <c r="BE63" s="433"/>
      <c r="BF63" s="429" t="str">
        <f>IF(DD8=0,"",DD8)</f>
        <v/>
      </c>
      <c r="BG63" s="429"/>
      <c r="BH63" s="439" t="s">
        <v>59</v>
      </c>
      <c r="BI63" s="440"/>
      <c r="BJ63" s="432" t="str">
        <f>IF(DH8=0,"",DH8)</f>
        <v/>
      </c>
      <c r="BK63" s="429"/>
      <c r="BL63" s="429"/>
      <c r="BM63" s="433" t="s">
        <v>18</v>
      </c>
      <c r="BN63" s="433"/>
      <c r="BO63" s="429" t="str">
        <f>IF(DI8=0,"",DI8)</f>
        <v/>
      </c>
      <c r="BP63" s="429"/>
      <c r="BQ63" s="429"/>
      <c r="BR63" s="433" t="s">
        <v>59</v>
      </c>
      <c r="BS63" s="434"/>
    </row>
    <row r="64" spans="1:92" ht="15" customHeight="1">
      <c r="B64" s="403"/>
      <c r="C64" s="404"/>
      <c r="D64" s="404"/>
      <c r="E64" s="404"/>
      <c r="F64" s="404"/>
      <c r="G64" s="404"/>
      <c r="H64" s="404"/>
      <c r="I64" s="405"/>
      <c r="J64" s="435" t="s">
        <v>37</v>
      </c>
      <c r="K64" s="435"/>
      <c r="L64" s="435"/>
      <c r="M64" s="435"/>
      <c r="N64" s="435"/>
      <c r="O64" s="435"/>
      <c r="P64" s="435"/>
      <c r="Q64" s="435"/>
      <c r="R64" s="435"/>
      <c r="S64" s="435"/>
      <c r="T64" s="435"/>
      <c r="U64" s="435"/>
      <c r="V64" s="435"/>
      <c r="W64" s="435"/>
      <c r="X64" s="431" t="str">
        <f>IF(CN9=0,"",CN9)</f>
        <v/>
      </c>
      <c r="Y64" s="429"/>
      <c r="Z64" s="429"/>
      <c r="AA64" s="433" t="s">
        <v>18</v>
      </c>
      <c r="AB64" s="433"/>
      <c r="AC64" s="429" t="str">
        <f>IF(CO9=0,"",CO9)</f>
        <v/>
      </c>
      <c r="AD64" s="429"/>
      <c r="AE64" s="429"/>
      <c r="AF64" s="433" t="s">
        <v>59</v>
      </c>
      <c r="AG64" s="434"/>
      <c r="AH64" s="432" t="str">
        <f>IF(CS9=0,"",CS9)</f>
        <v/>
      </c>
      <c r="AI64" s="429"/>
      <c r="AJ64" s="429"/>
      <c r="AK64" s="433" t="s">
        <v>18</v>
      </c>
      <c r="AL64" s="433"/>
      <c r="AM64" s="429" t="str">
        <f>IF(CT9=0,"",CT9)</f>
        <v/>
      </c>
      <c r="AN64" s="429"/>
      <c r="AO64" s="429"/>
      <c r="AP64" s="433" t="s">
        <v>59</v>
      </c>
      <c r="AQ64" s="439"/>
      <c r="AR64" s="431" t="str">
        <f>IF(CX9=0,"",CX9)</f>
        <v/>
      </c>
      <c r="AS64" s="429"/>
      <c r="AT64" s="429"/>
      <c r="AU64" s="433" t="s">
        <v>18</v>
      </c>
      <c r="AV64" s="433"/>
      <c r="AW64" s="429" t="str">
        <f>IF(CY9=0,"",CY9)</f>
        <v/>
      </c>
      <c r="AX64" s="429"/>
      <c r="AY64" s="429"/>
      <c r="AZ64" s="433" t="s">
        <v>59</v>
      </c>
      <c r="BA64" s="434"/>
      <c r="BB64" s="427" t="str">
        <f>IF(DC9=0,"",DC9)</f>
        <v/>
      </c>
      <c r="BC64" s="432"/>
      <c r="BD64" s="433" t="s">
        <v>18</v>
      </c>
      <c r="BE64" s="433"/>
      <c r="BF64" s="429" t="str">
        <f>IF(DD9=0,"",DD9)</f>
        <v/>
      </c>
      <c r="BG64" s="429"/>
      <c r="BH64" s="439" t="s">
        <v>59</v>
      </c>
      <c r="BI64" s="440"/>
      <c r="BJ64" s="432"/>
      <c r="BK64" s="429"/>
      <c r="BL64" s="429"/>
      <c r="BM64" s="433" t="s">
        <v>18</v>
      </c>
      <c r="BN64" s="433"/>
      <c r="BO64" s="429"/>
      <c r="BP64" s="429"/>
      <c r="BQ64" s="429"/>
      <c r="BR64" s="433" t="s">
        <v>59</v>
      </c>
      <c r="BS64" s="434"/>
    </row>
    <row r="65" spans="2:113" ht="15" customHeight="1">
      <c r="B65" s="403"/>
      <c r="C65" s="404"/>
      <c r="D65" s="404"/>
      <c r="E65" s="404"/>
      <c r="F65" s="404"/>
      <c r="G65" s="404"/>
      <c r="H65" s="404"/>
      <c r="I65" s="405"/>
      <c r="J65" s="435" t="s">
        <v>40</v>
      </c>
      <c r="K65" s="435"/>
      <c r="L65" s="435"/>
      <c r="M65" s="435"/>
      <c r="N65" s="435"/>
      <c r="O65" s="435"/>
      <c r="P65" s="435"/>
      <c r="Q65" s="435"/>
      <c r="R65" s="435"/>
      <c r="S65" s="435"/>
      <c r="T65" s="435"/>
      <c r="U65" s="435"/>
      <c r="V65" s="435"/>
      <c r="W65" s="435"/>
      <c r="X65" s="431" t="str">
        <f>IF(CN10=0,"",CN10)</f>
        <v/>
      </c>
      <c r="Y65" s="429"/>
      <c r="Z65" s="429"/>
      <c r="AA65" s="433" t="s">
        <v>18</v>
      </c>
      <c r="AB65" s="433"/>
      <c r="AC65" s="429" t="str">
        <f>IF(CO10=0,"",CO10)</f>
        <v/>
      </c>
      <c r="AD65" s="429"/>
      <c r="AE65" s="429"/>
      <c r="AF65" s="433" t="s">
        <v>59</v>
      </c>
      <c r="AG65" s="434"/>
      <c r="AH65" s="432" t="str">
        <f>IF(CS10=0,"",CS10)</f>
        <v/>
      </c>
      <c r="AI65" s="429"/>
      <c r="AJ65" s="429"/>
      <c r="AK65" s="433" t="s">
        <v>18</v>
      </c>
      <c r="AL65" s="433"/>
      <c r="AM65" s="429" t="str">
        <f>IF(CT10=0,"",CT10)</f>
        <v/>
      </c>
      <c r="AN65" s="429"/>
      <c r="AO65" s="429"/>
      <c r="AP65" s="433" t="s">
        <v>59</v>
      </c>
      <c r="AQ65" s="439"/>
      <c r="AR65" s="431" t="str">
        <f>IF(CX10=0,"",CX10)</f>
        <v/>
      </c>
      <c r="AS65" s="429"/>
      <c r="AT65" s="429"/>
      <c r="AU65" s="433" t="s">
        <v>18</v>
      </c>
      <c r="AV65" s="433"/>
      <c r="AW65" s="429" t="str">
        <f>IF(CY10=0,"",CY10)</f>
        <v/>
      </c>
      <c r="AX65" s="429"/>
      <c r="AY65" s="429"/>
      <c r="AZ65" s="433" t="s">
        <v>59</v>
      </c>
      <c r="BA65" s="434"/>
      <c r="BB65" s="427" t="str">
        <f>IF(DC10=0,"",DC10)</f>
        <v/>
      </c>
      <c r="BC65" s="432"/>
      <c r="BD65" s="433" t="s">
        <v>18</v>
      </c>
      <c r="BE65" s="433"/>
      <c r="BF65" s="429" t="str">
        <f>IF(DD10=0,"",DD10)</f>
        <v/>
      </c>
      <c r="BG65" s="429"/>
      <c r="BH65" s="439" t="s">
        <v>59</v>
      </c>
      <c r="BI65" s="440"/>
      <c r="BJ65" s="432" t="str">
        <f>IF(DH10=0,"",DH10)</f>
        <v/>
      </c>
      <c r="BK65" s="429"/>
      <c r="BL65" s="429"/>
      <c r="BM65" s="433" t="s">
        <v>18</v>
      </c>
      <c r="BN65" s="433"/>
      <c r="BO65" s="429" t="str">
        <f>IF(DI10=0,"",DI10)</f>
        <v/>
      </c>
      <c r="BP65" s="429"/>
      <c r="BQ65" s="429"/>
      <c r="BR65" s="433" t="s">
        <v>59</v>
      </c>
      <c r="BS65" s="434"/>
    </row>
    <row r="66" spans="2:113" s="89" customFormat="1" ht="15" customHeight="1">
      <c r="B66" s="403"/>
      <c r="C66" s="404"/>
      <c r="D66" s="404"/>
      <c r="E66" s="404"/>
      <c r="F66" s="404"/>
      <c r="G66" s="404"/>
      <c r="H66" s="404"/>
      <c r="I66" s="405"/>
      <c r="J66" s="435" t="s">
        <v>90</v>
      </c>
      <c r="K66" s="435"/>
      <c r="L66" s="435"/>
      <c r="M66" s="435"/>
      <c r="N66" s="435"/>
      <c r="O66" s="435"/>
      <c r="P66" s="435"/>
      <c r="Q66" s="435"/>
      <c r="R66" s="435"/>
      <c r="S66" s="435"/>
      <c r="T66" s="435"/>
      <c r="U66" s="435"/>
      <c r="V66" s="435"/>
      <c r="W66" s="435"/>
      <c r="X66" s="431" t="str">
        <f>IF(SUM(CN11:CN13)=0,"",SUM(CN11:CN13))</f>
        <v/>
      </c>
      <c r="Y66" s="429"/>
      <c r="Z66" s="429"/>
      <c r="AA66" s="433" t="s">
        <v>18</v>
      </c>
      <c r="AB66" s="433"/>
      <c r="AC66" s="429" t="str">
        <f>IF(SUM(CO11:CO13)=0,"",SUM(CO11:CO13))</f>
        <v/>
      </c>
      <c r="AD66" s="429"/>
      <c r="AE66" s="429"/>
      <c r="AF66" s="433" t="s">
        <v>59</v>
      </c>
      <c r="AG66" s="434"/>
      <c r="AH66" s="432"/>
      <c r="AI66" s="429"/>
      <c r="AJ66" s="429"/>
      <c r="AK66" s="433" t="s">
        <v>18</v>
      </c>
      <c r="AL66" s="433"/>
      <c r="AM66" s="429"/>
      <c r="AN66" s="429"/>
      <c r="AO66" s="429"/>
      <c r="AP66" s="433" t="s">
        <v>59</v>
      </c>
      <c r="AQ66" s="439"/>
      <c r="AR66" s="431" t="str">
        <f>IF(SUM(CX11:CX13)=0,"",SUM(CX11:CX13))</f>
        <v/>
      </c>
      <c r="AS66" s="429"/>
      <c r="AT66" s="429"/>
      <c r="AU66" s="433" t="s">
        <v>18</v>
      </c>
      <c r="AV66" s="433"/>
      <c r="AW66" s="429" t="str">
        <f>IF(SUM(CY11:CY13)=0,"",SUM(CY11:CY13))</f>
        <v/>
      </c>
      <c r="AX66" s="429"/>
      <c r="AY66" s="429"/>
      <c r="AZ66" s="433" t="s">
        <v>59</v>
      </c>
      <c r="BA66" s="434"/>
      <c r="BB66" s="449" t="str">
        <f>IF(SUM(DC11:DC13)=0,"",SUM(DC11:DC13))</f>
        <v/>
      </c>
      <c r="BC66" s="450"/>
      <c r="BD66" s="433" t="s">
        <v>18</v>
      </c>
      <c r="BE66" s="433"/>
      <c r="BF66" s="448" t="str">
        <f>IF(SUM(DD11:DD13)=0,"",SUM(DD11:DD13))</f>
        <v/>
      </c>
      <c r="BG66" s="448"/>
      <c r="BH66" s="439" t="s">
        <v>59</v>
      </c>
      <c r="BI66" s="440"/>
      <c r="BJ66" s="432" t="str">
        <f>IF(DH11=0,"",DH11)</f>
        <v/>
      </c>
      <c r="BK66" s="429"/>
      <c r="BL66" s="429"/>
      <c r="BM66" s="433" t="s">
        <v>18</v>
      </c>
      <c r="BN66" s="433"/>
      <c r="BO66" s="429" t="str">
        <f>IF(DI11=0,"",DI11)</f>
        <v/>
      </c>
      <c r="BP66" s="429"/>
      <c r="BQ66" s="429"/>
      <c r="BR66" s="433" t="s">
        <v>59</v>
      </c>
      <c r="BS66" s="434"/>
      <c r="BV66" s="90"/>
      <c r="BW66" s="90"/>
      <c r="BX66" s="91"/>
      <c r="BZ66" s="92"/>
      <c r="CA66" s="92"/>
      <c r="CB66" s="92"/>
      <c r="CC66" s="92"/>
      <c r="CD66" s="92"/>
      <c r="CE66" s="92"/>
      <c r="CF66" s="92"/>
      <c r="CG66" s="92"/>
      <c r="CH66" s="92"/>
      <c r="CN66" s="93"/>
      <c r="CO66" s="93"/>
      <c r="CP66" s="93"/>
      <c r="CQ66" s="93"/>
      <c r="CR66" s="93"/>
      <c r="CS66" s="93"/>
      <c r="CT66" s="93"/>
      <c r="CU66" s="93"/>
      <c r="CV66" s="93"/>
      <c r="CW66" s="93"/>
      <c r="CX66" s="93"/>
      <c r="CY66" s="93"/>
      <c r="CZ66" s="93"/>
      <c r="DA66" s="93"/>
      <c r="DB66" s="93"/>
      <c r="DC66" s="93"/>
      <c r="DD66" s="93"/>
      <c r="DE66" s="93"/>
      <c r="DF66" s="93"/>
      <c r="DG66" s="93"/>
      <c r="DH66" s="93"/>
      <c r="DI66" s="93"/>
    </row>
    <row r="67" spans="2:113" s="89" customFormat="1" ht="15" customHeight="1" thickBot="1">
      <c r="B67" s="406"/>
      <c r="C67" s="407"/>
      <c r="D67" s="407"/>
      <c r="E67" s="407"/>
      <c r="F67" s="407"/>
      <c r="G67" s="407"/>
      <c r="H67" s="407"/>
      <c r="I67" s="408"/>
      <c r="J67" s="441" t="s">
        <v>68</v>
      </c>
      <c r="K67" s="441"/>
      <c r="L67" s="441"/>
      <c r="M67" s="441"/>
      <c r="N67" s="441"/>
      <c r="O67" s="441"/>
      <c r="P67" s="441"/>
      <c r="Q67" s="441"/>
      <c r="R67" s="441"/>
      <c r="S67" s="441"/>
      <c r="T67" s="441"/>
      <c r="U67" s="441"/>
      <c r="V67" s="441"/>
      <c r="W67" s="441"/>
      <c r="X67" s="442" t="str">
        <f>IF(CN14=0,"",CN14)</f>
        <v/>
      </c>
      <c r="Y67" s="443"/>
      <c r="Z67" s="443"/>
      <c r="AA67" s="444" t="s">
        <v>18</v>
      </c>
      <c r="AB67" s="444"/>
      <c r="AC67" s="443" t="str">
        <f>IF(CO14=0,"",CO14)</f>
        <v/>
      </c>
      <c r="AD67" s="443"/>
      <c r="AE67" s="443"/>
      <c r="AF67" s="444" t="s">
        <v>59</v>
      </c>
      <c r="AG67" s="445"/>
      <c r="AH67" s="446" t="str">
        <f>IF(CS14=0,"",CS14)</f>
        <v/>
      </c>
      <c r="AI67" s="443"/>
      <c r="AJ67" s="443"/>
      <c r="AK67" s="444" t="s">
        <v>18</v>
      </c>
      <c r="AL67" s="444"/>
      <c r="AM67" s="443" t="str">
        <f>IF(CT14=0,"",CT14)</f>
        <v/>
      </c>
      <c r="AN67" s="443"/>
      <c r="AO67" s="443"/>
      <c r="AP67" s="444" t="s">
        <v>59</v>
      </c>
      <c r="AQ67" s="447"/>
      <c r="AR67" s="442" t="str">
        <f>IF(CX14=0,"",CX14)</f>
        <v/>
      </c>
      <c r="AS67" s="443"/>
      <c r="AT67" s="443"/>
      <c r="AU67" s="444" t="s">
        <v>18</v>
      </c>
      <c r="AV67" s="444"/>
      <c r="AW67" s="443" t="str">
        <f>IF(CY14=0,"",CY14)</f>
        <v/>
      </c>
      <c r="AX67" s="443"/>
      <c r="AY67" s="443"/>
      <c r="AZ67" s="444" t="s">
        <v>59</v>
      </c>
      <c r="BA67" s="445"/>
      <c r="BB67" s="455" t="str">
        <f>IF(DC14=0,"",DC14)</f>
        <v/>
      </c>
      <c r="BC67" s="456"/>
      <c r="BD67" s="444" t="s">
        <v>18</v>
      </c>
      <c r="BE67" s="444"/>
      <c r="BF67" s="451" t="str">
        <f>IF(DD14=0,"",DD14)</f>
        <v/>
      </c>
      <c r="BG67" s="451"/>
      <c r="BH67" s="452" t="s">
        <v>59</v>
      </c>
      <c r="BI67" s="453"/>
      <c r="BJ67" s="446" t="str">
        <f>IF(DH12=0,"",DH12)</f>
        <v/>
      </c>
      <c r="BK67" s="443"/>
      <c r="BL67" s="443"/>
      <c r="BM67" s="444" t="s">
        <v>18</v>
      </c>
      <c r="BN67" s="444"/>
      <c r="BO67" s="443" t="str">
        <f>IF(DI12=0,"",DI12)</f>
        <v/>
      </c>
      <c r="BP67" s="443"/>
      <c r="BQ67" s="443"/>
      <c r="BR67" s="444" t="s">
        <v>59</v>
      </c>
      <c r="BS67" s="454"/>
      <c r="BV67" s="90"/>
      <c r="BW67" s="90"/>
      <c r="BX67" s="91"/>
      <c r="BZ67" s="92"/>
      <c r="CA67" s="92"/>
      <c r="CB67" s="92"/>
      <c r="CC67" s="92"/>
      <c r="CD67" s="92"/>
      <c r="CE67" s="92"/>
      <c r="CF67" s="92"/>
      <c r="CG67" s="92"/>
      <c r="CH67" s="92"/>
      <c r="CN67" s="93"/>
      <c r="CO67" s="93"/>
      <c r="CP67" s="93"/>
      <c r="CQ67" s="93"/>
      <c r="CR67" s="93"/>
      <c r="CS67" s="93"/>
      <c r="CT67" s="93"/>
      <c r="CU67" s="93"/>
      <c r="CV67" s="93"/>
      <c r="CW67" s="93"/>
      <c r="CX67" s="93"/>
      <c r="CY67" s="93"/>
      <c r="CZ67" s="93"/>
      <c r="DA67" s="93"/>
      <c r="DB67" s="93"/>
      <c r="DC67" s="93"/>
      <c r="DD67" s="93"/>
      <c r="DE67" s="93"/>
      <c r="DF67" s="93"/>
      <c r="DG67" s="93"/>
      <c r="DH67" s="93"/>
      <c r="DI67" s="93"/>
    </row>
    <row r="68" spans="2:113" ht="15" customHeight="1">
      <c r="X68" s="65"/>
      <c r="Y68" s="65"/>
      <c r="Z68" s="65"/>
      <c r="AA68" s="65"/>
      <c r="AB68" s="65"/>
      <c r="AC68" s="65"/>
      <c r="AD68" s="65"/>
      <c r="AE68" s="65"/>
      <c r="AF68" s="65"/>
      <c r="AG68" s="65"/>
      <c r="AH68" s="65"/>
      <c r="AI68" s="65"/>
      <c r="AJ68" s="65"/>
      <c r="AK68" s="65"/>
      <c r="AL68" s="65"/>
      <c r="AM68" s="65"/>
      <c r="AN68" s="65"/>
      <c r="AO68" s="65"/>
      <c r="AP68" s="65"/>
      <c r="AQ68" s="65"/>
      <c r="AR68" s="65"/>
      <c r="AS68" s="94"/>
      <c r="AT68" s="94"/>
      <c r="AU68" s="94"/>
      <c r="AV68" s="94"/>
      <c r="AW68" s="94"/>
      <c r="AX68" s="94"/>
      <c r="AY68" s="94"/>
      <c r="AZ68" s="95"/>
      <c r="BA68" s="95"/>
      <c r="BB68" s="95"/>
      <c r="BC68" s="95"/>
      <c r="BD68" s="65"/>
      <c r="BE68" s="65"/>
      <c r="BF68" s="65"/>
      <c r="BG68" s="65"/>
      <c r="BH68" s="65"/>
      <c r="BI68" s="65"/>
      <c r="BJ68" s="65"/>
      <c r="BK68" s="65"/>
      <c r="BL68" s="65"/>
      <c r="BM68" s="65"/>
      <c r="BN68" s="65"/>
      <c r="BO68" s="65"/>
      <c r="BP68" s="65"/>
      <c r="BQ68" s="65"/>
      <c r="BR68" s="65"/>
      <c r="BV68" s="85"/>
      <c r="BW68" s="85"/>
      <c r="BX68" s="69"/>
    </row>
  </sheetData>
  <sheetProtection selectLockedCells="1"/>
  <mergeCells count="575">
    <mergeCell ref="BJ67:BL67"/>
    <mergeCell ref="BM67:BN67"/>
    <mergeCell ref="BO67:BQ67"/>
    <mergeCell ref="BR67:BS67"/>
    <mergeCell ref="AR67:AT67"/>
    <mergeCell ref="AU67:AV67"/>
    <mergeCell ref="AW67:AY67"/>
    <mergeCell ref="AZ67:BA67"/>
    <mergeCell ref="BB67:BC67"/>
    <mergeCell ref="BD67:BE67"/>
    <mergeCell ref="BR66:BS66"/>
    <mergeCell ref="J67:W67"/>
    <mergeCell ref="X67:Z67"/>
    <mergeCell ref="AA67:AB67"/>
    <mergeCell ref="AC67:AE67"/>
    <mergeCell ref="AF67:AG67"/>
    <mergeCell ref="AH67:AJ67"/>
    <mergeCell ref="AK67:AL67"/>
    <mergeCell ref="AM67:AO67"/>
    <mergeCell ref="AP67:AQ67"/>
    <mergeCell ref="BD66:BE66"/>
    <mergeCell ref="BF66:BG66"/>
    <mergeCell ref="BH66:BI66"/>
    <mergeCell ref="BJ66:BL66"/>
    <mergeCell ref="BM66:BN66"/>
    <mergeCell ref="BO66:BQ66"/>
    <mergeCell ref="AP66:AQ66"/>
    <mergeCell ref="AR66:AT66"/>
    <mergeCell ref="AU66:AV66"/>
    <mergeCell ref="AW66:AY66"/>
    <mergeCell ref="AZ66:BA66"/>
    <mergeCell ref="BB66:BC66"/>
    <mergeCell ref="BF67:BG67"/>
    <mergeCell ref="BH67:BI67"/>
    <mergeCell ref="BD65:BE65"/>
    <mergeCell ref="BF65:BG65"/>
    <mergeCell ref="BH65:BI65"/>
    <mergeCell ref="BJ65:BL65"/>
    <mergeCell ref="BM65:BN65"/>
    <mergeCell ref="AM65:AO65"/>
    <mergeCell ref="AP65:AQ65"/>
    <mergeCell ref="AR65:AT65"/>
    <mergeCell ref="AU65:AV65"/>
    <mergeCell ref="AW65:AY65"/>
    <mergeCell ref="AZ65:BA65"/>
    <mergeCell ref="J66:W66"/>
    <mergeCell ref="X66:Z66"/>
    <mergeCell ref="AA66:AB66"/>
    <mergeCell ref="AC66:AE66"/>
    <mergeCell ref="AF66:AG66"/>
    <mergeCell ref="AH66:AJ66"/>
    <mergeCell ref="AK66:AL66"/>
    <mergeCell ref="AM66:AO66"/>
    <mergeCell ref="BB65:BC65"/>
    <mergeCell ref="BR64:BS64"/>
    <mergeCell ref="J65:W65"/>
    <mergeCell ref="X65:Z65"/>
    <mergeCell ref="AA65:AB65"/>
    <mergeCell ref="AC65:AE65"/>
    <mergeCell ref="AF65:AG65"/>
    <mergeCell ref="AH65:AJ65"/>
    <mergeCell ref="AK65:AL65"/>
    <mergeCell ref="AZ64:BA64"/>
    <mergeCell ref="BB64:BC64"/>
    <mergeCell ref="BD64:BE64"/>
    <mergeCell ref="BF64:BG64"/>
    <mergeCell ref="BH64:BI64"/>
    <mergeCell ref="BJ64:BL64"/>
    <mergeCell ref="AK64:AL64"/>
    <mergeCell ref="AM64:AO64"/>
    <mergeCell ref="AP64:AQ64"/>
    <mergeCell ref="AR64:AT64"/>
    <mergeCell ref="AU64:AV64"/>
    <mergeCell ref="AW64:AY64"/>
    <mergeCell ref="J64:W64"/>
    <mergeCell ref="X64:Z64"/>
    <mergeCell ref="BO65:BQ65"/>
    <mergeCell ref="BR65:BS65"/>
    <mergeCell ref="AA64:AB64"/>
    <mergeCell ref="AC64:AE64"/>
    <mergeCell ref="AF64:AG64"/>
    <mergeCell ref="AH64:AJ64"/>
    <mergeCell ref="BF63:BG63"/>
    <mergeCell ref="BH63:BI63"/>
    <mergeCell ref="BJ63:BL63"/>
    <mergeCell ref="BM63:BN63"/>
    <mergeCell ref="BO63:BQ63"/>
    <mergeCell ref="BM64:BN64"/>
    <mergeCell ref="BO64:BQ64"/>
    <mergeCell ref="BR63:BS63"/>
    <mergeCell ref="AR63:AT63"/>
    <mergeCell ref="AU63:AV63"/>
    <mergeCell ref="AW63:AY63"/>
    <mergeCell ref="AZ63:BA63"/>
    <mergeCell ref="BB63:BC63"/>
    <mergeCell ref="BD63:BE63"/>
    <mergeCell ref="BR62:BS62"/>
    <mergeCell ref="J63:W63"/>
    <mergeCell ref="X63:Z63"/>
    <mergeCell ref="AA63:AB63"/>
    <mergeCell ref="AC63:AE63"/>
    <mergeCell ref="AF63:AG63"/>
    <mergeCell ref="AH63:AJ63"/>
    <mergeCell ref="AK63:AL63"/>
    <mergeCell ref="AM63:AO63"/>
    <mergeCell ref="AP63:AQ63"/>
    <mergeCell ref="BD62:BE62"/>
    <mergeCell ref="BF62:BG62"/>
    <mergeCell ref="BH62:BI62"/>
    <mergeCell ref="BJ62:BL62"/>
    <mergeCell ref="BM62:BN62"/>
    <mergeCell ref="BO62:BQ62"/>
    <mergeCell ref="AP62:AQ62"/>
    <mergeCell ref="BO61:BQ61"/>
    <mergeCell ref="BR61:BS61"/>
    <mergeCell ref="J62:W62"/>
    <mergeCell ref="X62:Z62"/>
    <mergeCell ref="AA62:AB62"/>
    <mergeCell ref="AC62:AE62"/>
    <mergeCell ref="AF62:AG62"/>
    <mergeCell ref="AH62:AJ62"/>
    <mergeCell ref="AK62:AL62"/>
    <mergeCell ref="AM62:AO62"/>
    <mergeCell ref="BB61:BC61"/>
    <mergeCell ref="BD61:BE61"/>
    <mergeCell ref="BF61:BG61"/>
    <mergeCell ref="BH61:BI61"/>
    <mergeCell ref="BJ61:BL61"/>
    <mergeCell ref="BM61:BN61"/>
    <mergeCell ref="AM61:AO61"/>
    <mergeCell ref="AP61:AQ61"/>
    <mergeCell ref="AR61:AT61"/>
    <mergeCell ref="B57:BS58"/>
    <mergeCell ref="B59:I67"/>
    <mergeCell ref="J59:W60"/>
    <mergeCell ref="X59:AG60"/>
    <mergeCell ref="AH59:BS59"/>
    <mergeCell ref="AH60:AQ60"/>
    <mergeCell ref="AR60:BA60"/>
    <mergeCell ref="BB60:BI60"/>
    <mergeCell ref="BJ60:BS60"/>
    <mergeCell ref="J61:W61"/>
    <mergeCell ref="AU61:AV61"/>
    <mergeCell ref="AW61:AY61"/>
    <mergeCell ref="AZ61:BA61"/>
    <mergeCell ref="X61:Z61"/>
    <mergeCell ref="AA61:AB61"/>
    <mergeCell ref="AC61:AE61"/>
    <mergeCell ref="AF61:AG61"/>
    <mergeCell ref="AH61:AJ61"/>
    <mergeCell ref="AK61:AL61"/>
    <mergeCell ref="AR62:AT62"/>
    <mergeCell ref="AU62:AV62"/>
    <mergeCell ref="AW62:AY62"/>
    <mergeCell ref="AZ62:BA62"/>
    <mergeCell ref="BB62:BC62"/>
    <mergeCell ref="B53:K55"/>
    <mergeCell ref="L53:M53"/>
    <mergeCell ref="N53:O53"/>
    <mergeCell ref="P53:Q53"/>
    <mergeCell ref="R53:S53"/>
    <mergeCell ref="T53:U53"/>
    <mergeCell ref="BN50:BS52"/>
    <mergeCell ref="BZ50:BZ52"/>
    <mergeCell ref="CA50:CA52"/>
    <mergeCell ref="AY54:BA54"/>
    <mergeCell ref="L55:M55"/>
    <mergeCell ref="N55:O55"/>
    <mergeCell ref="P55:Q55"/>
    <mergeCell ref="R55:S55"/>
    <mergeCell ref="T55:U55"/>
    <mergeCell ref="V55:AX55"/>
    <mergeCell ref="AY55:BA55"/>
    <mergeCell ref="V53:AX53"/>
    <mergeCell ref="L54:M54"/>
    <mergeCell ref="N54:O54"/>
    <mergeCell ref="P54:Q54"/>
    <mergeCell ref="R54:S54"/>
    <mergeCell ref="T54:U54"/>
    <mergeCell ref="V54:AX54"/>
    <mergeCell ref="CB50:CB52"/>
    <mergeCell ref="CC50:CC52"/>
    <mergeCell ref="B51:K51"/>
    <mergeCell ref="AS51:AY51"/>
    <mergeCell ref="B52:C52"/>
    <mergeCell ref="D52:E52"/>
    <mergeCell ref="F52:G52"/>
    <mergeCell ref="O50:Q52"/>
    <mergeCell ref="R50:AJ51"/>
    <mergeCell ref="AK50:AR52"/>
    <mergeCell ref="AS50:AY50"/>
    <mergeCell ref="BD50:BI51"/>
    <mergeCell ref="BJ50:BM52"/>
    <mergeCell ref="R52:AJ52"/>
    <mergeCell ref="AS52:AY52"/>
    <mergeCell ref="BD52:BI52"/>
    <mergeCell ref="B50:C50"/>
    <mergeCell ref="D50:E50"/>
    <mergeCell ref="F50:G50"/>
    <mergeCell ref="H50:I50"/>
    <mergeCell ref="J50:K50"/>
    <mergeCell ref="L50:N52"/>
    <mergeCell ref="H52:I52"/>
    <mergeCell ref="J52:K52"/>
    <mergeCell ref="BN47:BS49"/>
    <mergeCell ref="BZ47:BZ49"/>
    <mergeCell ref="CA47:CA49"/>
    <mergeCell ref="CB47:CB49"/>
    <mergeCell ref="CC47:CC49"/>
    <mergeCell ref="B48:K48"/>
    <mergeCell ref="AS48:AY48"/>
    <mergeCell ref="B49:C49"/>
    <mergeCell ref="D49:E49"/>
    <mergeCell ref="F49:G49"/>
    <mergeCell ref="O47:Q49"/>
    <mergeCell ref="R47:AJ48"/>
    <mergeCell ref="AK47:AR49"/>
    <mergeCell ref="AS47:AY47"/>
    <mergeCell ref="BD47:BI48"/>
    <mergeCell ref="BJ47:BM49"/>
    <mergeCell ref="R49:AJ49"/>
    <mergeCell ref="AS49:AY49"/>
    <mergeCell ref="BD49:BI49"/>
    <mergeCell ref="B47:C47"/>
    <mergeCell ref="D47:E47"/>
    <mergeCell ref="F47:G47"/>
    <mergeCell ref="H47:I47"/>
    <mergeCell ref="J47:K47"/>
    <mergeCell ref="L47:N49"/>
    <mergeCell ref="H49:I49"/>
    <mergeCell ref="J49:K49"/>
    <mergeCell ref="BN44:BS46"/>
    <mergeCell ref="BZ44:BZ46"/>
    <mergeCell ref="CA44:CA46"/>
    <mergeCell ref="CB44:CB46"/>
    <mergeCell ref="CC44:CC46"/>
    <mergeCell ref="B45:K45"/>
    <mergeCell ref="AS45:AY45"/>
    <mergeCell ref="B46:C46"/>
    <mergeCell ref="D46:E46"/>
    <mergeCell ref="F46:G46"/>
    <mergeCell ref="O44:Q46"/>
    <mergeCell ref="R44:AJ45"/>
    <mergeCell ref="AK44:AR46"/>
    <mergeCell ref="AS44:AY44"/>
    <mergeCell ref="BD44:BI45"/>
    <mergeCell ref="BJ44:BM46"/>
    <mergeCell ref="R46:AJ46"/>
    <mergeCell ref="AS46:AY46"/>
    <mergeCell ref="BD46:BI46"/>
    <mergeCell ref="B44:C44"/>
    <mergeCell ref="D44:E44"/>
    <mergeCell ref="F44:G44"/>
    <mergeCell ref="H44:I44"/>
    <mergeCell ref="J44:K44"/>
    <mergeCell ref="L44:N46"/>
    <mergeCell ref="H46:I46"/>
    <mergeCell ref="J46:K46"/>
    <mergeCell ref="BN41:BS43"/>
    <mergeCell ref="BZ41:BZ43"/>
    <mergeCell ref="CA41:CA43"/>
    <mergeCell ref="CB41:CB43"/>
    <mergeCell ref="CC41:CC43"/>
    <mergeCell ref="B42:K42"/>
    <mergeCell ref="AS42:AY42"/>
    <mergeCell ref="B43:C43"/>
    <mergeCell ref="D43:E43"/>
    <mergeCell ref="F43:G43"/>
    <mergeCell ref="O41:Q43"/>
    <mergeCell ref="R41:AJ42"/>
    <mergeCell ref="AK41:AR43"/>
    <mergeCell ref="AS41:AY41"/>
    <mergeCell ref="BD41:BI42"/>
    <mergeCell ref="BJ41:BM43"/>
    <mergeCell ref="R43:AJ43"/>
    <mergeCell ref="AS43:AY43"/>
    <mergeCell ref="BD43:BI43"/>
    <mergeCell ref="B41:C41"/>
    <mergeCell ref="D41:E41"/>
    <mergeCell ref="F41:G41"/>
    <mergeCell ref="H41:I41"/>
    <mergeCell ref="J41:K41"/>
    <mergeCell ref="L41:N43"/>
    <mergeCell ref="H43:I43"/>
    <mergeCell ref="J43:K43"/>
    <mergeCell ref="BN38:BS40"/>
    <mergeCell ref="BZ38:BZ40"/>
    <mergeCell ref="CA38:CA40"/>
    <mergeCell ref="CB38:CB40"/>
    <mergeCell ref="CC38:CC40"/>
    <mergeCell ref="B39:K39"/>
    <mergeCell ref="AS39:AY39"/>
    <mergeCell ref="B40:C40"/>
    <mergeCell ref="D40:E40"/>
    <mergeCell ref="F40:G40"/>
    <mergeCell ref="O38:Q40"/>
    <mergeCell ref="R38:AJ39"/>
    <mergeCell ref="AK38:AR40"/>
    <mergeCell ref="AS38:AY38"/>
    <mergeCell ref="BD38:BI39"/>
    <mergeCell ref="BJ38:BM40"/>
    <mergeCell ref="R40:AJ40"/>
    <mergeCell ref="AS40:AY40"/>
    <mergeCell ref="BD40:BI40"/>
    <mergeCell ref="B38:C38"/>
    <mergeCell ref="D38:E38"/>
    <mergeCell ref="F38:G38"/>
    <mergeCell ref="H38:I38"/>
    <mergeCell ref="J38:K38"/>
    <mergeCell ref="L38:N40"/>
    <mergeCell ref="H40:I40"/>
    <mergeCell ref="J40:K40"/>
    <mergeCell ref="BN35:BS37"/>
    <mergeCell ref="BZ35:BZ37"/>
    <mergeCell ref="CA35:CA37"/>
    <mergeCell ref="CB35:CB37"/>
    <mergeCell ref="CC35:CC37"/>
    <mergeCell ref="B36:K36"/>
    <mergeCell ref="AS36:AY36"/>
    <mergeCell ref="B37:C37"/>
    <mergeCell ref="D37:E37"/>
    <mergeCell ref="F37:G37"/>
    <mergeCell ref="O35:Q37"/>
    <mergeCell ref="R35:AJ36"/>
    <mergeCell ref="AK35:AR37"/>
    <mergeCell ref="AS35:AY35"/>
    <mergeCell ref="BD35:BI36"/>
    <mergeCell ref="BJ35:BM37"/>
    <mergeCell ref="R37:AJ37"/>
    <mergeCell ref="AS37:AY37"/>
    <mergeCell ref="BD37:BI37"/>
    <mergeCell ref="B35:C35"/>
    <mergeCell ref="D35:E35"/>
    <mergeCell ref="F35:G35"/>
    <mergeCell ref="H35:I35"/>
    <mergeCell ref="J35:K35"/>
    <mergeCell ref="L35:N37"/>
    <mergeCell ref="H37:I37"/>
    <mergeCell ref="J37:K37"/>
    <mergeCell ref="BN32:BS34"/>
    <mergeCell ref="BZ32:BZ34"/>
    <mergeCell ref="CA32:CA34"/>
    <mergeCell ref="CB32:CB34"/>
    <mergeCell ref="CC32:CC34"/>
    <mergeCell ref="B33:K33"/>
    <mergeCell ref="AS33:AY33"/>
    <mergeCell ref="B34:C34"/>
    <mergeCell ref="D34:E34"/>
    <mergeCell ref="F34:G34"/>
    <mergeCell ref="O32:Q34"/>
    <mergeCell ref="R32:AJ33"/>
    <mergeCell ref="AK32:AR34"/>
    <mergeCell ref="AS32:AY32"/>
    <mergeCell ref="BD32:BI33"/>
    <mergeCell ref="BJ32:BM34"/>
    <mergeCell ref="R34:AJ34"/>
    <mergeCell ref="AS34:AY34"/>
    <mergeCell ref="BD34:BI34"/>
    <mergeCell ref="B32:C32"/>
    <mergeCell ref="D32:E32"/>
    <mergeCell ref="F32:G32"/>
    <mergeCell ref="H32:I32"/>
    <mergeCell ref="J32:K32"/>
    <mergeCell ref="L32:N34"/>
    <mergeCell ref="H34:I34"/>
    <mergeCell ref="J34:K34"/>
    <mergeCell ref="BN29:BS31"/>
    <mergeCell ref="BZ29:BZ31"/>
    <mergeCell ref="CA29:CA31"/>
    <mergeCell ref="CB29:CB31"/>
    <mergeCell ref="CC29:CC31"/>
    <mergeCell ref="B30:K30"/>
    <mergeCell ref="AS30:AY30"/>
    <mergeCell ref="B31:C31"/>
    <mergeCell ref="D31:E31"/>
    <mergeCell ref="F31:G31"/>
    <mergeCell ref="O29:Q31"/>
    <mergeCell ref="R29:AJ30"/>
    <mergeCell ref="AK29:AR31"/>
    <mergeCell ref="AS29:AY29"/>
    <mergeCell ref="BD29:BI30"/>
    <mergeCell ref="BJ29:BM31"/>
    <mergeCell ref="R31:AJ31"/>
    <mergeCell ref="AS31:AY31"/>
    <mergeCell ref="BD31:BI31"/>
    <mergeCell ref="B29:C29"/>
    <mergeCell ref="D29:E29"/>
    <mergeCell ref="F29:G29"/>
    <mergeCell ref="H29:I29"/>
    <mergeCell ref="J29:K29"/>
    <mergeCell ref="L29:N31"/>
    <mergeCell ref="H31:I31"/>
    <mergeCell ref="J31:K31"/>
    <mergeCell ref="BN26:BS28"/>
    <mergeCell ref="BZ26:BZ28"/>
    <mergeCell ref="CA26:CA28"/>
    <mergeCell ref="CB26:CB28"/>
    <mergeCell ref="CC26:CC28"/>
    <mergeCell ref="B27:K27"/>
    <mergeCell ref="AS27:AY27"/>
    <mergeCell ref="B28:C28"/>
    <mergeCell ref="D28:E28"/>
    <mergeCell ref="F28:G28"/>
    <mergeCell ref="O26:Q28"/>
    <mergeCell ref="R26:AJ27"/>
    <mergeCell ref="AK26:AR28"/>
    <mergeCell ref="AS26:AY26"/>
    <mergeCell ref="BD26:BI27"/>
    <mergeCell ref="BJ26:BM28"/>
    <mergeCell ref="R28:AJ28"/>
    <mergeCell ref="AS28:AY28"/>
    <mergeCell ref="BD28:BI28"/>
    <mergeCell ref="B26:C26"/>
    <mergeCell ref="D26:E26"/>
    <mergeCell ref="F26:G26"/>
    <mergeCell ref="H26:I26"/>
    <mergeCell ref="J26:K26"/>
    <mergeCell ref="L26:N28"/>
    <mergeCell ref="H28:I28"/>
    <mergeCell ref="J28:K28"/>
    <mergeCell ref="BN23:BS25"/>
    <mergeCell ref="BZ23:BZ25"/>
    <mergeCell ref="CA23:CA25"/>
    <mergeCell ref="CB23:CB25"/>
    <mergeCell ref="CC23:CC25"/>
    <mergeCell ref="B24:K24"/>
    <mergeCell ref="AS24:AY24"/>
    <mergeCell ref="B25:C25"/>
    <mergeCell ref="D25:E25"/>
    <mergeCell ref="F25:G25"/>
    <mergeCell ref="O23:Q25"/>
    <mergeCell ref="R23:AJ24"/>
    <mergeCell ref="AK23:AR25"/>
    <mergeCell ref="AS23:AY23"/>
    <mergeCell ref="BD23:BI24"/>
    <mergeCell ref="BJ23:BM25"/>
    <mergeCell ref="R25:AJ25"/>
    <mergeCell ref="AS25:AY25"/>
    <mergeCell ref="BD25:BI25"/>
    <mergeCell ref="B23:C23"/>
    <mergeCell ref="D23:E23"/>
    <mergeCell ref="F23:G23"/>
    <mergeCell ref="H23:I23"/>
    <mergeCell ref="J23:K23"/>
    <mergeCell ref="L23:N25"/>
    <mergeCell ref="H25:I25"/>
    <mergeCell ref="J25:K25"/>
    <mergeCell ref="BN20:BS22"/>
    <mergeCell ref="BZ20:BZ22"/>
    <mergeCell ref="CA20:CA22"/>
    <mergeCell ref="CB20:CB22"/>
    <mergeCell ref="CC20:CC22"/>
    <mergeCell ref="B21:K21"/>
    <mergeCell ref="AS21:AY21"/>
    <mergeCell ref="B22:C22"/>
    <mergeCell ref="D22:E22"/>
    <mergeCell ref="F22:G22"/>
    <mergeCell ref="O20:Q22"/>
    <mergeCell ref="R20:AJ21"/>
    <mergeCell ref="AK20:AR22"/>
    <mergeCell ref="AS20:AY20"/>
    <mergeCell ref="BD20:BI21"/>
    <mergeCell ref="BJ20:BM22"/>
    <mergeCell ref="R22:AJ22"/>
    <mergeCell ref="AS22:AY22"/>
    <mergeCell ref="BD22:BI22"/>
    <mergeCell ref="B20:C20"/>
    <mergeCell ref="D20:E20"/>
    <mergeCell ref="F20:G20"/>
    <mergeCell ref="H20:I20"/>
    <mergeCell ref="J20:K20"/>
    <mergeCell ref="L20:N22"/>
    <mergeCell ref="H22:I22"/>
    <mergeCell ref="J22:K22"/>
    <mergeCell ref="BN17:BS19"/>
    <mergeCell ref="BZ17:BZ19"/>
    <mergeCell ref="CA17:CA19"/>
    <mergeCell ref="CB17:CB19"/>
    <mergeCell ref="CC17:CC19"/>
    <mergeCell ref="B18:K18"/>
    <mergeCell ref="AS18:AY18"/>
    <mergeCell ref="B19:C19"/>
    <mergeCell ref="D19:E19"/>
    <mergeCell ref="F19:G19"/>
    <mergeCell ref="O17:Q19"/>
    <mergeCell ref="R17:AJ18"/>
    <mergeCell ref="AK17:AR19"/>
    <mergeCell ref="AS17:AY17"/>
    <mergeCell ref="BD17:BI18"/>
    <mergeCell ref="BJ17:BM19"/>
    <mergeCell ref="R19:AJ19"/>
    <mergeCell ref="AS19:AY19"/>
    <mergeCell ref="BD19:BI19"/>
    <mergeCell ref="B17:C17"/>
    <mergeCell ref="D17:E17"/>
    <mergeCell ref="F17:G17"/>
    <mergeCell ref="H17:I17"/>
    <mergeCell ref="J17:K17"/>
    <mergeCell ref="L17:N19"/>
    <mergeCell ref="H19:I19"/>
    <mergeCell ref="J19:K19"/>
    <mergeCell ref="BN14:BS16"/>
    <mergeCell ref="BZ14:BZ16"/>
    <mergeCell ref="CA14:CA16"/>
    <mergeCell ref="CB14:CB16"/>
    <mergeCell ref="CC14:CC16"/>
    <mergeCell ref="B15:K15"/>
    <mergeCell ref="AS15:AY15"/>
    <mergeCell ref="B16:C16"/>
    <mergeCell ref="D16:E16"/>
    <mergeCell ref="F16:G16"/>
    <mergeCell ref="O14:Q16"/>
    <mergeCell ref="R14:AJ15"/>
    <mergeCell ref="AK14:AR16"/>
    <mergeCell ref="AS14:AY14"/>
    <mergeCell ref="BD14:BI15"/>
    <mergeCell ref="BJ14:BM16"/>
    <mergeCell ref="R16:AJ16"/>
    <mergeCell ref="AS16:AY16"/>
    <mergeCell ref="BD16:BI16"/>
    <mergeCell ref="B14:C14"/>
    <mergeCell ref="D14:E14"/>
    <mergeCell ref="F14:G14"/>
    <mergeCell ref="H14:I14"/>
    <mergeCell ref="J14:K14"/>
    <mergeCell ref="L14:N16"/>
    <mergeCell ref="H16:I16"/>
    <mergeCell ref="J16:K16"/>
    <mergeCell ref="B12:K13"/>
    <mergeCell ref="L12:Q13"/>
    <mergeCell ref="R12:AJ12"/>
    <mergeCell ref="AK12:AR12"/>
    <mergeCell ref="AS12:BC12"/>
    <mergeCell ref="BD12:BI13"/>
    <mergeCell ref="CZ4:DD4"/>
    <mergeCell ref="BJ12:BM13"/>
    <mergeCell ref="BN12:BS13"/>
    <mergeCell ref="BZ12:CC12"/>
    <mergeCell ref="CD12:CH12"/>
    <mergeCell ref="R13:AJ13"/>
    <mergeCell ref="AK13:AR13"/>
    <mergeCell ref="AS13:AY13"/>
    <mergeCell ref="AZ13:BC13"/>
    <mergeCell ref="L8:BI9"/>
    <mergeCell ref="CQ3:CY3"/>
    <mergeCell ref="B4:K6"/>
    <mergeCell ref="L4:AG6"/>
    <mergeCell ref="BJ4:BS11"/>
    <mergeCell ref="CP4:CT4"/>
    <mergeCell ref="CU4:CY4"/>
    <mergeCell ref="B7:K9"/>
    <mergeCell ref="N7:V7"/>
    <mergeCell ref="DE4:DI4"/>
    <mergeCell ref="AH5:AI6"/>
    <mergeCell ref="AJ5:AK6"/>
    <mergeCell ref="AL5:AM6"/>
    <mergeCell ref="AN5:AO6"/>
    <mergeCell ref="AP5:AQ6"/>
    <mergeCell ref="AR5:AS6"/>
    <mergeCell ref="AT5:AU6"/>
    <mergeCell ref="AV5:AX6"/>
    <mergeCell ref="B10:K11"/>
    <mergeCell ref="L10:BI11"/>
    <mergeCell ref="L1:AS2"/>
    <mergeCell ref="AT1:BA1"/>
    <mergeCell ref="BB1:BS1"/>
    <mergeCell ref="AT2:BA2"/>
    <mergeCell ref="BB2:BS2"/>
    <mergeCell ref="BC3:BE3"/>
    <mergeCell ref="BF3:BG3"/>
    <mergeCell ref="BH3:BI3"/>
    <mergeCell ref="BJ3:BK3"/>
    <mergeCell ref="BL3:BM3"/>
    <mergeCell ref="BN3:BO3"/>
    <mergeCell ref="BP3:BS3"/>
  </mergeCells>
  <phoneticPr fontId="1"/>
  <conditionalFormatting sqref="C3">
    <cfRule type="notContainsBlanks" dxfId="1" priority="2">
      <formula>LEN(TRIM(C3))&gt;0</formula>
    </cfRule>
  </conditionalFormatting>
  <conditionalFormatting sqref="L4:AG6 N7:V7 L8:BI9">
    <cfRule type="containsBlanks" dxfId="0" priority="1">
      <formula>LEN(TRIM(L4))=0</formula>
    </cfRule>
  </conditionalFormatting>
  <dataValidations count="8">
    <dataValidation type="list" allowBlank="1" showInputMessage="1" showErrorMessage="1" sqref="AS14:AY52">
      <formula1>"施設長,保育責任者,主任保育士,副主任保育士,主幹保育教諭,管理者,校長"</formula1>
    </dataValidation>
    <dataValidation imeMode="halfAlpha" allowBlank="1" showInputMessage="1" showErrorMessage="1" sqref="BF3 BJ3 BN3"/>
    <dataValidation type="list" allowBlank="1" showInputMessage="1" showErrorMessage="1" sqref="AH5:AI6">
      <formula1>"S,H"</formula1>
    </dataValidation>
    <dataValidation type="list" allowBlank="1" showInputMessage="1" showErrorMessage="1" sqref="B14:C14 B40:C41 L53:M55 B46:C47 B49:C50 B43:C44 B52:C52 B37:C38 B34:C35 B31:C32 B28:C29 B25:C26 B22:C23 B19:C20 B16:C17">
      <formula1>"S,H,R"</formula1>
    </dataValidation>
    <dataValidation type="list" allowBlank="1" showInputMessage="1" showErrorMessage="1" sqref="BD38 BD44 BD47 BD41 BD50 BD14 BD17 BD20 BD23 BD26 BD29 BD32 BD35">
      <formula1>"正規,パート,アルバイト,派遣,その他"</formula1>
    </dataValidation>
    <dataValidation type="list" allowBlank="1" showInputMessage="1" showErrorMessage="1" sqref="AY54:AY55 AN54:AN55">
      <formula1>"□,■"</formula1>
    </dataValidation>
    <dataValidation type="list" allowBlank="1" showInputMessage="1" showErrorMessage="1" sqref="BN14:BS52">
      <formula1>"認可保育所,認定こども園,幼稚園,横浜保育室,認証保育室,家庭的保育事業,小規模保育事業,事業所内保育事業,認可外"</formula1>
    </dataValidation>
    <dataValidation type="list" allowBlank="1" showInputMessage="1" showErrorMessage="1" sqref="BJ14:BM52">
      <formula1>"常勤,非常勤"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blackAndWhite="1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M46"/>
  <sheetViews>
    <sheetView view="pageBreakPreview" zoomScale="85" zoomScaleNormal="100" zoomScaleSheetLayoutView="85" zoomScalePageLayoutView="70" workbookViewId="0">
      <selection activeCell="AG22" sqref="AG22"/>
    </sheetView>
  </sheetViews>
  <sheetFormatPr defaultColWidth="3.625" defaultRowHeight="15" customHeight="1"/>
  <cols>
    <col min="1" max="1" width="1.875" customWidth="1"/>
    <col min="4" max="4" width="5.625" customWidth="1"/>
    <col min="30" max="30" width="9.125" bestFit="1" customWidth="1"/>
    <col min="31" max="32" width="0" hidden="1" customWidth="1"/>
    <col min="33" max="33" width="11.75" bestFit="1" customWidth="1"/>
    <col min="34" max="35" width="0" hidden="1" customWidth="1"/>
  </cols>
  <sheetData>
    <row r="1" spans="2:39" ht="15" customHeight="1">
      <c r="B1" s="465" t="s">
        <v>93</v>
      </c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  <c r="P1" s="465"/>
      <c r="Q1" s="55"/>
      <c r="R1" s="55"/>
      <c r="S1" s="55"/>
      <c r="T1" s="55"/>
      <c r="U1" s="55"/>
      <c r="V1" s="55"/>
      <c r="W1" s="55"/>
      <c r="AD1" s="89" t="s">
        <v>94</v>
      </c>
      <c r="AE1" s="96"/>
      <c r="AF1" s="96"/>
      <c r="AG1" s="97"/>
      <c r="AH1" s="96"/>
      <c r="AI1" s="96"/>
      <c r="AJ1" s="96"/>
      <c r="AK1" s="96"/>
      <c r="AL1" s="96"/>
      <c r="AM1" s="96"/>
    </row>
    <row r="2" spans="2:39" ht="15" customHeight="1">
      <c r="B2" s="466"/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6"/>
      <c r="N2" s="466"/>
      <c r="O2" s="466"/>
      <c r="P2" s="466"/>
      <c r="Q2" s="98"/>
      <c r="R2" s="98"/>
      <c r="S2" s="98"/>
      <c r="T2" s="98"/>
      <c r="U2" s="98"/>
      <c r="V2" s="98"/>
      <c r="W2" s="99" t="s">
        <v>95</v>
      </c>
      <c r="AD2" s="100" t="s">
        <v>96</v>
      </c>
      <c r="AE2" s="96"/>
      <c r="AF2" s="96"/>
      <c r="AG2" s="97"/>
      <c r="AH2" s="96"/>
      <c r="AI2" s="96"/>
      <c r="AJ2" s="96"/>
      <c r="AK2" s="96"/>
      <c r="AL2" s="96" t="s">
        <v>97</v>
      </c>
      <c r="AM2" s="96"/>
    </row>
    <row r="3" spans="2:39" ht="15" customHeight="1">
      <c r="B3" s="467" t="s">
        <v>98</v>
      </c>
      <c r="C3" s="468"/>
      <c r="D3" s="468"/>
      <c r="E3" s="471" t="s">
        <v>99</v>
      </c>
      <c r="F3" s="472"/>
      <c r="G3" s="473"/>
      <c r="H3" s="477" t="s">
        <v>145</v>
      </c>
      <c r="I3" s="468"/>
      <c r="J3" s="478"/>
      <c r="K3" s="480" t="s">
        <v>100</v>
      </c>
      <c r="L3" s="480"/>
      <c r="M3" s="480"/>
      <c r="N3" s="480"/>
      <c r="O3" s="480"/>
      <c r="P3" s="480"/>
      <c r="Q3" s="480" t="s">
        <v>101</v>
      </c>
      <c r="R3" s="480"/>
      <c r="S3" s="480" t="s">
        <v>102</v>
      </c>
      <c r="T3" s="480"/>
      <c r="U3" s="480"/>
      <c r="V3" s="482" t="s">
        <v>103</v>
      </c>
      <c r="W3" s="480"/>
      <c r="AD3" s="89" t="s">
        <v>104</v>
      </c>
      <c r="AE3" s="96"/>
      <c r="AF3" s="96"/>
      <c r="AG3" s="97"/>
      <c r="AH3" s="96"/>
      <c r="AI3" s="96"/>
      <c r="AJ3" s="96"/>
      <c r="AK3" s="96"/>
      <c r="AL3" s="96"/>
      <c r="AM3" s="96"/>
    </row>
    <row r="4" spans="2:39" ht="44.25" customHeight="1" thickBot="1">
      <c r="B4" s="469"/>
      <c r="C4" s="470"/>
      <c r="D4" s="470"/>
      <c r="E4" s="474"/>
      <c r="F4" s="475"/>
      <c r="G4" s="476"/>
      <c r="H4" s="469"/>
      <c r="I4" s="470"/>
      <c r="J4" s="479"/>
      <c r="K4" s="481"/>
      <c r="L4" s="481"/>
      <c r="M4" s="481"/>
      <c r="N4" s="481"/>
      <c r="O4" s="481"/>
      <c r="P4" s="481"/>
      <c r="Q4" s="481"/>
      <c r="R4" s="481"/>
      <c r="S4" s="481"/>
      <c r="T4" s="481"/>
      <c r="U4" s="481"/>
      <c r="V4" s="481"/>
      <c r="W4" s="481"/>
      <c r="AD4" s="89" t="s">
        <v>105</v>
      </c>
      <c r="AE4" s="96"/>
      <c r="AF4" s="96"/>
      <c r="AG4" s="96" t="s">
        <v>106</v>
      </c>
      <c r="AH4" s="96"/>
      <c r="AI4" s="96"/>
      <c r="AJ4" s="96"/>
      <c r="AK4" s="96"/>
      <c r="AL4" s="96"/>
      <c r="AM4" s="96"/>
    </row>
    <row r="5" spans="2:39" ht="15" customHeight="1">
      <c r="B5" s="483" t="s">
        <v>12</v>
      </c>
      <c r="C5" s="484"/>
      <c r="D5" s="485"/>
      <c r="E5" s="489"/>
      <c r="F5" s="490"/>
      <c r="G5" s="491"/>
      <c r="H5" s="489"/>
      <c r="I5" s="490"/>
      <c r="J5" s="491"/>
      <c r="K5" s="495"/>
      <c r="L5" s="495"/>
      <c r="M5" s="495"/>
      <c r="N5" s="495"/>
      <c r="O5" s="495"/>
      <c r="P5" s="495"/>
      <c r="Q5" s="495"/>
      <c r="R5" s="495"/>
      <c r="S5" s="495" t="s">
        <v>107</v>
      </c>
      <c r="T5" s="495"/>
      <c r="U5" s="495"/>
      <c r="V5" s="495" t="s">
        <v>108</v>
      </c>
      <c r="W5" s="495"/>
      <c r="AD5" s="89" t="s">
        <v>109</v>
      </c>
      <c r="AE5" s="96"/>
      <c r="AF5" s="96"/>
      <c r="AG5" s="101" t="s">
        <v>110</v>
      </c>
      <c r="AI5" s="96"/>
      <c r="AJ5" s="96"/>
      <c r="AK5" s="96"/>
      <c r="AL5" s="96"/>
      <c r="AM5" s="96"/>
    </row>
    <row r="6" spans="2:39" ht="15" customHeight="1">
      <c r="B6" s="486"/>
      <c r="C6" s="487"/>
      <c r="D6" s="488"/>
      <c r="E6" s="492"/>
      <c r="F6" s="493"/>
      <c r="G6" s="494"/>
      <c r="H6" s="492"/>
      <c r="I6" s="493"/>
      <c r="J6" s="494"/>
      <c r="K6" s="496"/>
      <c r="L6" s="496"/>
      <c r="M6" s="496"/>
      <c r="N6" s="496"/>
      <c r="O6" s="496"/>
      <c r="P6" s="496"/>
      <c r="Q6" s="496"/>
      <c r="R6" s="496"/>
      <c r="S6" s="496"/>
      <c r="T6" s="496"/>
      <c r="U6" s="496"/>
      <c r="V6" s="496"/>
      <c r="W6" s="496"/>
      <c r="AD6" s="89" t="s">
        <v>111</v>
      </c>
      <c r="AE6" s="96"/>
      <c r="AF6" s="96"/>
      <c r="AG6" s="96" t="s">
        <v>112</v>
      </c>
      <c r="AI6" s="96"/>
      <c r="AJ6" s="96"/>
      <c r="AK6" s="96"/>
      <c r="AL6" s="96"/>
      <c r="AM6" s="96"/>
    </row>
    <row r="7" spans="2:39" ht="15" customHeight="1">
      <c r="B7" s="503" t="s">
        <v>113</v>
      </c>
      <c r="C7" s="504"/>
      <c r="D7" s="505"/>
      <c r="E7" s="509"/>
      <c r="F7" s="510"/>
      <c r="G7" s="511"/>
      <c r="H7" s="509"/>
      <c r="I7" s="510"/>
      <c r="J7" s="511"/>
      <c r="K7" s="496"/>
      <c r="L7" s="496"/>
      <c r="M7" s="496"/>
      <c r="N7" s="496"/>
      <c r="O7" s="496"/>
      <c r="P7" s="496"/>
      <c r="Q7" s="496"/>
      <c r="R7" s="496"/>
      <c r="S7" s="496"/>
      <c r="T7" s="496"/>
      <c r="U7" s="496"/>
      <c r="V7" s="496"/>
      <c r="W7" s="496"/>
      <c r="AD7" s="89" t="s">
        <v>114</v>
      </c>
      <c r="AE7" s="96"/>
      <c r="AF7" s="96"/>
      <c r="AG7" s="96" t="s">
        <v>115</v>
      </c>
      <c r="AI7" s="96"/>
      <c r="AJ7" s="96"/>
      <c r="AK7" s="96"/>
      <c r="AL7" s="96"/>
      <c r="AM7" s="96"/>
    </row>
    <row r="8" spans="2:39" ht="15" customHeight="1">
      <c r="B8" s="506"/>
      <c r="C8" s="507"/>
      <c r="D8" s="508"/>
      <c r="E8" s="492"/>
      <c r="F8" s="493"/>
      <c r="G8" s="494"/>
      <c r="H8" s="492"/>
      <c r="I8" s="493"/>
      <c r="J8" s="494"/>
      <c r="K8" s="496"/>
      <c r="L8" s="496"/>
      <c r="M8" s="496"/>
      <c r="N8" s="496"/>
      <c r="O8" s="496"/>
      <c r="P8" s="496"/>
      <c r="Q8" s="496"/>
      <c r="R8" s="496"/>
      <c r="S8" s="496"/>
      <c r="T8" s="496"/>
      <c r="U8" s="496"/>
      <c r="V8" s="496"/>
      <c r="W8" s="496"/>
      <c r="AD8" s="89" t="s">
        <v>116</v>
      </c>
      <c r="AE8" s="96"/>
      <c r="AF8" s="96"/>
      <c r="AG8" s="96" t="s">
        <v>117</v>
      </c>
      <c r="AI8" s="96"/>
      <c r="AJ8" s="96"/>
      <c r="AK8" s="96"/>
      <c r="AL8" s="96"/>
      <c r="AM8" s="96"/>
    </row>
    <row r="9" spans="2:39" ht="15" customHeight="1">
      <c r="B9" s="497" t="s">
        <v>106</v>
      </c>
      <c r="C9" s="497"/>
      <c r="D9" s="497"/>
      <c r="E9" s="499"/>
      <c r="F9" s="500"/>
      <c r="G9" s="501"/>
      <c r="H9" s="499"/>
      <c r="I9" s="500"/>
      <c r="J9" s="501"/>
      <c r="K9" s="502"/>
      <c r="L9" s="502"/>
      <c r="M9" s="502"/>
      <c r="N9" s="502"/>
      <c r="O9" s="502"/>
      <c r="P9" s="502"/>
      <c r="Q9" s="502"/>
      <c r="R9" s="502"/>
      <c r="S9" s="502"/>
      <c r="T9" s="502"/>
      <c r="U9" s="502"/>
      <c r="V9" s="502"/>
      <c r="W9" s="502"/>
      <c r="AD9" s="89" t="s">
        <v>118</v>
      </c>
      <c r="AE9" s="96"/>
      <c r="AF9" s="96"/>
      <c r="AG9" s="96" t="s">
        <v>119</v>
      </c>
      <c r="AI9" s="96"/>
      <c r="AJ9" s="96"/>
      <c r="AK9" s="96"/>
      <c r="AL9" s="96"/>
      <c r="AM9" s="96"/>
    </row>
    <row r="10" spans="2:39" ht="15" customHeight="1">
      <c r="B10" s="498"/>
      <c r="C10" s="498"/>
      <c r="D10" s="498"/>
      <c r="E10" s="492"/>
      <c r="F10" s="493"/>
      <c r="G10" s="494"/>
      <c r="H10" s="492"/>
      <c r="I10" s="493"/>
      <c r="J10" s="494"/>
      <c r="K10" s="496"/>
      <c r="L10" s="496"/>
      <c r="M10" s="496"/>
      <c r="N10" s="496"/>
      <c r="O10" s="496"/>
      <c r="P10" s="496"/>
      <c r="Q10" s="496"/>
      <c r="R10" s="496"/>
      <c r="S10" s="496"/>
      <c r="T10" s="496"/>
      <c r="U10" s="496"/>
      <c r="V10" s="496"/>
      <c r="W10" s="496"/>
      <c r="AD10" s="89" t="s">
        <v>120</v>
      </c>
      <c r="AE10" s="96"/>
      <c r="AF10" s="96"/>
      <c r="AG10" s="96" t="s">
        <v>121</v>
      </c>
      <c r="AI10" s="96"/>
      <c r="AJ10" s="96"/>
      <c r="AK10" s="96"/>
      <c r="AL10" s="96"/>
      <c r="AM10" s="96"/>
    </row>
    <row r="11" spans="2:39" ht="15" customHeight="1">
      <c r="B11" s="512" t="s">
        <v>112</v>
      </c>
      <c r="C11" s="512"/>
      <c r="D11" s="512"/>
      <c r="E11" s="509"/>
      <c r="F11" s="510"/>
      <c r="G11" s="511"/>
      <c r="H11" s="509"/>
      <c r="I11" s="510"/>
      <c r="J11" s="511"/>
      <c r="K11" s="496"/>
      <c r="L11" s="496"/>
      <c r="M11" s="496"/>
      <c r="N11" s="496"/>
      <c r="O11" s="496"/>
      <c r="P11" s="496"/>
      <c r="Q11" s="496"/>
      <c r="R11" s="496"/>
      <c r="S11" s="496"/>
      <c r="T11" s="496"/>
      <c r="U11" s="496"/>
      <c r="V11" s="496"/>
      <c r="W11" s="496"/>
      <c r="AD11" s="89" t="s">
        <v>122</v>
      </c>
      <c r="AE11" s="96"/>
      <c r="AF11" s="96"/>
      <c r="AG11" s="96" t="s">
        <v>123</v>
      </c>
      <c r="AI11" s="96"/>
      <c r="AJ11" s="96"/>
      <c r="AK11" s="96"/>
      <c r="AL11" s="96"/>
      <c r="AM11" s="96"/>
    </row>
    <row r="12" spans="2:39" ht="15" customHeight="1">
      <c r="B12" s="512"/>
      <c r="C12" s="512"/>
      <c r="D12" s="512"/>
      <c r="E12" s="492"/>
      <c r="F12" s="493"/>
      <c r="G12" s="494"/>
      <c r="H12" s="492"/>
      <c r="I12" s="493"/>
      <c r="J12" s="494"/>
      <c r="K12" s="496"/>
      <c r="L12" s="496"/>
      <c r="M12" s="496"/>
      <c r="N12" s="496"/>
      <c r="O12" s="496"/>
      <c r="P12" s="496"/>
      <c r="Q12" s="496"/>
      <c r="R12" s="496"/>
      <c r="S12" s="496"/>
      <c r="T12" s="496"/>
      <c r="U12" s="496"/>
      <c r="V12" s="496"/>
      <c r="W12" s="496"/>
      <c r="AD12" s="89" t="s">
        <v>124</v>
      </c>
      <c r="AE12" s="96"/>
      <c r="AF12" s="96"/>
      <c r="AG12" s="96" t="s">
        <v>125</v>
      </c>
      <c r="AI12" s="96"/>
      <c r="AJ12" s="96"/>
      <c r="AK12" s="96"/>
      <c r="AL12" s="96"/>
      <c r="AM12" s="96"/>
    </row>
    <row r="13" spans="2:39" ht="15" customHeight="1">
      <c r="B13" s="512" t="s">
        <v>112</v>
      </c>
      <c r="C13" s="512"/>
      <c r="D13" s="512"/>
      <c r="E13" s="509"/>
      <c r="F13" s="510"/>
      <c r="G13" s="511"/>
      <c r="H13" s="509"/>
      <c r="I13" s="510"/>
      <c r="J13" s="511"/>
      <c r="K13" s="496"/>
      <c r="L13" s="496"/>
      <c r="M13" s="496"/>
      <c r="N13" s="496"/>
      <c r="O13" s="496"/>
      <c r="P13" s="496"/>
      <c r="Q13" s="496"/>
      <c r="R13" s="496"/>
      <c r="S13" s="496"/>
      <c r="T13" s="496"/>
      <c r="U13" s="496"/>
      <c r="V13" s="496"/>
      <c r="W13" s="496"/>
      <c r="AD13" s="89" t="s">
        <v>126</v>
      </c>
      <c r="AE13" s="96"/>
      <c r="AF13" s="96"/>
      <c r="AG13" s="96" t="s">
        <v>127</v>
      </c>
      <c r="AI13" s="96"/>
      <c r="AJ13" s="96"/>
      <c r="AK13" s="96"/>
      <c r="AL13" s="96"/>
      <c r="AM13" s="96"/>
    </row>
    <row r="14" spans="2:39" ht="15" customHeight="1">
      <c r="B14" s="512"/>
      <c r="C14" s="512"/>
      <c r="D14" s="512"/>
      <c r="E14" s="492"/>
      <c r="F14" s="493"/>
      <c r="G14" s="494"/>
      <c r="H14" s="492"/>
      <c r="I14" s="493"/>
      <c r="J14" s="494"/>
      <c r="K14" s="496"/>
      <c r="L14" s="496"/>
      <c r="M14" s="496"/>
      <c r="N14" s="496"/>
      <c r="O14" s="496"/>
      <c r="P14" s="496"/>
      <c r="Q14" s="496"/>
      <c r="R14" s="496"/>
      <c r="S14" s="496"/>
      <c r="T14" s="496"/>
      <c r="U14" s="496"/>
      <c r="V14" s="496"/>
      <c r="W14" s="496"/>
      <c r="AD14" s="89" t="s">
        <v>128</v>
      </c>
      <c r="AE14" s="96"/>
      <c r="AF14" s="96"/>
      <c r="AG14" s="96"/>
      <c r="AI14" s="96"/>
      <c r="AJ14" s="96"/>
      <c r="AK14" s="96"/>
      <c r="AL14" s="96"/>
      <c r="AM14" s="96"/>
    </row>
    <row r="15" spans="2:39" ht="15" customHeight="1">
      <c r="B15" s="512" t="s">
        <v>112</v>
      </c>
      <c r="C15" s="512"/>
      <c r="D15" s="512"/>
      <c r="E15" s="509"/>
      <c r="F15" s="510"/>
      <c r="G15" s="511"/>
      <c r="H15" s="509"/>
      <c r="I15" s="510"/>
      <c r="J15" s="511"/>
      <c r="K15" s="496"/>
      <c r="L15" s="496"/>
      <c r="M15" s="496"/>
      <c r="N15" s="496"/>
      <c r="O15" s="496"/>
      <c r="P15" s="496"/>
      <c r="Q15" s="496"/>
      <c r="R15" s="496"/>
      <c r="S15" s="496"/>
      <c r="T15" s="496"/>
      <c r="U15" s="496"/>
      <c r="V15" s="496"/>
      <c r="W15" s="496"/>
      <c r="AD15" s="89" t="s">
        <v>129</v>
      </c>
      <c r="AE15" s="96"/>
      <c r="AF15" s="96"/>
      <c r="AG15" s="96"/>
      <c r="AI15" s="96"/>
      <c r="AJ15" s="96"/>
      <c r="AK15" s="96"/>
      <c r="AL15" s="96"/>
      <c r="AM15" s="96"/>
    </row>
    <row r="16" spans="2:39" ht="15" customHeight="1">
      <c r="B16" s="512"/>
      <c r="C16" s="512"/>
      <c r="D16" s="512"/>
      <c r="E16" s="492"/>
      <c r="F16" s="493"/>
      <c r="G16" s="494"/>
      <c r="H16" s="492"/>
      <c r="I16" s="493"/>
      <c r="J16" s="494"/>
      <c r="K16" s="496"/>
      <c r="L16" s="496"/>
      <c r="M16" s="496"/>
      <c r="N16" s="496"/>
      <c r="O16" s="496"/>
      <c r="P16" s="496"/>
      <c r="Q16" s="496"/>
      <c r="R16" s="496"/>
      <c r="S16" s="496"/>
      <c r="T16" s="496"/>
      <c r="U16" s="496"/>
      <c r="V16" s="496"/>
      <c r="W16" s="496"/>
      <c r="AD16" s="89" t="s">
        <v>130</v>
      </c>
      <c r="AG16" s="96"/>
      <c r="AH16" s="101"/>
    </row>
    <row r="17" spans="2:33" ht="15" customHeight="1">
      <c r="B17" s="512" t="s">
        <v>112</v>
      </c>
      <c r="C17" s="512"/>
      <c r="D17" s="512"/>
      <c r="E17" s="509"/>
      <c r="F17" s="510"/>
      <c r="G17" s="511"/>
      <c r="H17" s="509"/>
      <c r="I17" s="510"/>
      <c r="J17" s="511"/>
      <c r="K17" s="496"/>
      <c r="L17" s="496"/>
      <c r="M17" s="496"/>
      <c r="N17" s="496"/>
      <c r="O17" s="496"/>
      <c r="P17" s="496"/>
      <c r="Q17" s="496"/>
      <c r="R17" s="496"/>
      <c r="S17" s="496"/>
      <c r="T17" s="496"/>
      <c r="U17" s="496"/>
      <c r="V17" s="496"/>
      <c r="W17" s="496"/>
      <c r="AD17" s="89" t="s">
        <v>131</v>
      </c>
      <c r="AG17" s="96"/>
    </row>
    <row r="18" spans="2:33" ht="15" customHeight="1">
      <c r="B18" s="512"/>
      <c r="C18" s="512"/>
      <c r="D18" s="512"/>
      <c r="E18" s="492"/>
      <c r="F18" s="493"/>
      <c r="G18" s="494"/>
      <c r="H18" s="492"/>
      <c r="I18" s="493"/>
      <c r="J18" s="494"/>
      <c r="K18" s="496"/>
      <c r="L18" s="496"/>
      <c r="M18" s="496"/>
      <c r="N18" s="496"/>
      <c r="O18" s="496"/>
      <c r="P18" s="496"/>
      <c r="Q18" s="496"/>
      <c r="R18" s="496"/>
      <c r="S18" s="496"/>
      <c r="T18" s="496"/>
      <c r="U18" s="496"/>
      <c r="V18" s="496"/>
      <c r="W18" s="496"/>
      <c r="AD18" s="89" t="s">
        <v>132</v>
      </c>
    </row>
    <row r="19" spans="2:33" ht="15" customHeight="1">
      <c r="B19" s="512" t="s">
        <v>112</v>
      </c>
      <c r="C19" s="512"/>
      <c r="D19" s="512"/>
      <c r="E19" s="509"/>
      <c r="F19" s="510"/>
      <c r="G19" s="511"/>
      <c r="H19" s="509"/>
      <c r="I19" s="510"/>
      <c r="J19" s="511"/>
      <c r="K19" s="496"/>
      <c r="L19" s="496"/>
      <c r="M19" s="496"/>
      <c r="N19" s="496"/>
      <c r="O19" s="496"/>
      <c r="P19" s="496"/>
      <c r="Q19" s="496"/>
      <c r="R19" s="496"/>
      <c r="S19" s="496"/>
      <c r="T19" s="496"/>
      <c r="U19" s="496"/>
      <c r="V19" s="496"/>
      <c r="W19" s="496"/>
      <c r="AD19" s="89" t="s">
        <v>133</v>
      </c>
    </row>
    <row r="20" spans="2:33" ht="15" customHeight="1">
      <c r="B20" s="512"/>
      <c r="C20" s="512"/>
      <c r="D20" s="512"/>
      <c r="E20" s="492"/>
      <c r="F20" s="493"/>
      <c r="G20" s="494"/>
      <c r="H20" s="492"/>
      <c r="I20" s="493"/>
      <c r="J20" s="494"/>
      <c r="K20" s="496"/>
      <c r="L20" s="496"/>
      <c r="M20" s="496"/>
      <c r="N20" s="496"/>
      <c r="O20" s="496"/>
      <c r="P20" s="496"/>
      <c r="Q20" s="496"/>
      <c r="R20" s="496"/>
      <c r="S20" s="496"/>
      <c r="T20" s="496"/>
      <c r="U20" s="496"/>
      <c r="V20" s="496"/>
      <c r="W20" s="496"/>
      <c r="AD20" s="89" t="s">
        <v>134</v>
      </c>
    </row>
    <row r="21" spans="2:33" ht="15" customHeight="1">
      <c r="B21" s="512" t="s">
        <v>112</v>
      </c>
      <c r="C21" s="512"/>
      <c r="D21" s="512"/>
      <c r="E21" s="509"/>
      <c r="F21" s="510"/>
      <c r="G21" s="511"/>
      <c r="H21" s="509"/>
      <c r="I21" s="510"/>
      <c r="J21" s="511"/>
      <c r="K21" s="496"/>
      <c r="L21" s="496"/>
      <c r="M21" s="496"/>
      <c r="N21" s="496"/>
      <c r="O21" s="496"/>
      <c r="P21" s="496"/>
      <c r="Q21" s="496"/>
      <c r="R21" s="496"/>
      <c r="S21" s="496"/>
      <c r="T21" s="496"/>
      <c r="U21" s="496"/>
      <c r="V21" s="496"/>
      <c r="W21" s="496"/>
      <c r="AD21" s="89" t="s">
        <v>135</v>
      </c>
    </row>
    <row r="22" spans="2:33" ht="15" customHeight="1">
      <c r="B22" s="512"/>
      <c r="C22" s="512"/>
      <c r="D22" s="512"/>
      <c r="E22" s="492"/>
      <c r="F22" s="493"/>
      <c r="G22" s="494"/>
      <c r="H22" s="492"/>
      <c r="I22" s="493"/>
      <c r="J22" s="494"/>
      <c r="K22" s="496"/>
      <c r="L22" s="496"/>
      <c r="M22" s="496"/>
      <c r="N22" s="496"/>
      <c r="O22" s="496"/>
      <c r="P22" s="496"/>
      <c r="Q22" s="496"/>
      <c r="R22" s="496"/>
      <c r="S22" s="496"/>
      <c r="T22" s="496"/>
      <c r="U22" s="496"/>
      <c r="V22" s="496"/>
      <c r="W22" s="496"/>
      <c r="AD22" s="89" t="s">
        <v>107</v>
      </c>
    </row>
    <row r="23" spans="2:33" ht="15" customHeight="1">
      <c r="B23" s="512" t="s">
        <v>112</v>
      </c>
      <c r="C23" s="512"/>
      <c r="D23" s="512"/>
      <c r="E23" s="509"/>
      <c r="F23" s="510"/>
      <c r="G23" s="511"/>
      <c r="H23" s="509"/>
      <c r="I23" s="510"/>
      <c r="J23" s="511"/>
      <c r="K23" s="496"/>
      <c r="L23" s="496"/>
      <c r="M23" s="496"/>
      <c r="N23" s="496"/>
      <c r="O23" s="496"/>
      <c r="P23" s="496"/>
      <c r="Q23" s="496"/>
      <c r="R23" s="496"/>
      <c r="S23" s="496"/>
      <c r="T23" s="496"/>
      <c r="U23" s="496"/>
      <c r="V23" s="496"/>
      <c r="W23" s="496"/>
    </row>
    <row r="24" spans="2:33" ht="15" customHeight="1">
      <c r="B24" s="512"/>
      <c r="C24" s="512"/>
      <c r="D24" s="512"/>
      <c r="E24" s="492"/>
      <c r="F24" s="493"/>
      <c r="G24" s="494"/>
      <c r="H24" s="492"/>
      <c r="I24" s="493"/>
      <c r="J24" s="494"/>
      <c r="K24" s="496"/>
      <c r="L24" s="496"/>
      <c r="M24" s="496"/>
      <c r="N24" s="496"/>
      <c r="O24" s="496"/>
      <c r="P24" s="496"/>
      <c r="Q24" s="496"/>
      <c r="R24" s="496"/>
      <c r="S24" s="496"/>
      <c r="T24" s="496"/>
      <c r="U24" s="496"/>
      <c r="V24" s="496"/>
      <c r="W24" s="496"/>
    </row>
    <row r="25" spans="2:33" ht="15" customHeight="1">
      <c r="B25" s="512" t="s">
        <v>115</v>
      </c>
      <c r="C25" s="512"/>
      <c r="D25" s="512"/>
      <c r="E25" s="509"/>
      <c r="F25" s="510"/>
      <c r="G25" s="511"/>
      <c r="H25" s="509"/>
      <c r="I25" s="510"/>
      <c r="J25" s="511"/>
      <c r="K25" s="496"/>
      <c r="L25" s="496"/>
      <c r="M25" s="496"/>
      <c r="N25" s="496"/>
      <c r="O25" s="496"/>
      <c r="P25" s="496"/>
      <c r="Q25" s="496"/>
      <c r="R25" s="496"/>
      <c r="S25" s="496"/>
      <c r="T25" s="496"/>
      <c r="U25" s="496"/>
      <c r="V25" s="496"/>
      <c r="W25" s="496"/>
    </row>
    <row r="26" spans="2:33" ht="15" customHeight="1">
      <c r="B26" s="512"/>
      <c r="C26" s="512"/>
      <c r="D26" s="512"/>
      <c r="E26" s="492"/>
      <c r="F26" s="493"/>
      <c r="G26" s="494"/>
      <c r="H26" s="492"/>
      <c r="I26" s="493"/>
      <c r="J26" s="494"/>
      <c r="K26" s="496"/>
      <c r="L26" s="496"/>
      <c r="M26" s="496"/>
      <c r="N26" s="496"/>
      <c r="O26" s="496"/>
      <c r="P26" s="496"/>
      <c r="Q26" s="496"/>
      <c r="R26" s="496"/>
      <c r="S26" s="496"/>
      <c r="T26" s="496"/>
      <c r="U26" s="496"/>
      <c r="V26" s="496"/>
      <c r="W26" s="496"/>
    </row>
    <row r="27" spans="2:33" ht="15" customHeight="1">
      <c r="B27" s="512" t="s">
        <v>115</v>
      </c>
      <c r="C27" s="512"/>
      <c r="D27" s="512"/>
      <c r="E27" s="509"/>
      <c r="F27" s="510"/>
      <c r="G27" s="511"/>
      <c r="H27" s="509"/>
      <c r="I27" s="510"/>
      <c r="J27" s="511"/>
      <c r="K27" s="496"/>
      <c r="L27" s="496"/>
      <c r="M27" s="496"/>
      <c r="N27" s="496"/>
      <c r="O27" s="496"/>
      <c r="P27" s="496"/>
      <c r="Q27" s="496"/>
      <c r="R27" s="496"/>
      <c r="S27" s="496"/>
      <c r="T27" s="496"/>
      <c r="U27" s="496"/>
      <c r="V27" s="496"/>
      <c r="W27" s="496"/>
    </row>
    <row r="28" spans="2:33" ht="15" customHeight="1">
      <c r="B28" s="512"/>
      <c r="C28" s="512"/>
      <c r="D28" s="512"/>
      <c r="E28" s="492"/>
      <c r="F28" s="493"/>
      <c r="G28" s="494"/>
      <c r="H28" s="492"/>
      <c r="I28" s="493"/>
      <c r="J28" s="494"/>
      <c r="K28" s="496"/>
      <c r="L28" s="496"/>
      <c r="M28" s="496"/>
      <c r="N28" s="496"/>
      <c r="O28" s="496"/>
      <c r="P28" s="496"/>
      <c r="Q28" s="496"/>
      <c r="R28" s="496"/>
      <c r="S28" s="496"/>
      <c r="T28" s="496"/>
      <c r="U28" s="496"/>
      <c r="V28" s="496"/>
      <c r="W28" s="496"/>
    </row>
    <row r="29" spans="2:33" ht="15" customHeight="1">
      <c r="B29" s="512" t="s">
        <v>115</v>
      </c>
      <c r="C29" s="512"/>
      <c r="D29" s="512"/>
      <c r="E29" s="509"/>
      <c r="F29" s="510"/>
      <c r="G29" s="511"/>
      <c r="H29" s="509"/>
      <c r="I29" s="510"/>
      <c r="J29" s="511"/>
      <c r="K29" s="496"/>
      <c r="L29" s="496"/>
      <c r="M29" s="496"/>
      <c r="N29" s="496"/>
      <c r="O29" s="496"/>
      <c r="P29" s="496"/>
      <c r="Q29" s="496"/>
      <c r="R29" s="496"/>
      <c r="S29" s="496"/>
      <c r="T29" s="496"/>
      <c r="U29" s="496"/>
      <c r="V29" s="496"/>
      <c r="W29" s="496"/>
    </row>
    <row r="30" spans="2:33" ht="15" customHeight="1">
      <c r="B30" s="512"/>
      <c r="C30" s="512"/>
      <c r="D30" s="512"/>
      <c r="E30" s="492"/>
      <c r="F30" s="493"/>
      <c r="G30" s="494"/>
      <c r="H30" s="492"/>
      <c r="I30" s="493"/>
      <c r="J30" s="494"/>
      <c r="K30" s="496"/>
      <c r="L30" s="496"/>
      <c r="M30" s="496"/>
      <c r="N30" s="496"/>
      <c r="O30" s="496"/>
      <c r="P30" s="496"/>
      <c r="Q30" s="496"/>
      <c r="R30" s="496"/>
      <c r="S30" s="496"/>
      <c r="T30" s="496"/>
      <c r="U30" s="496"/>
      <c r="V30" s="496"/>
      <c r="W30" s="496"/>
    </row>
    <row r="31" spans="2:33" ht="15" customHeight="1">
      <c r="B31" s="512" t="s">
        <v>115</v>
      </c>
      <c r="C31" s="512"/>
      <c r="D31" s="512"/>
      <c r="E31" s="509"/>
      <c r="F31" s="510"/>
      <c r="G31" s="511"/>
      <c r="H31" s="509"/>
      <c r="I31" s="510"/>
      <c r="J31" s="511"/>
      <c r="K31" s="496"/>
      <c r="L31" s="496"/>
      <c r="M31" s="496"/>
      <c r="N31" s="496"/>
      <c r="O31" s="496"/>
      <c r="P31" s="496"/>
      <c r="Q31" s="496"/>
      <c r="R31" s="496"/>
      <c r="S31" s="496"/>
      <c r="T31" s="496"/>
      <c r="U31" s="496"/>
      <c r="V31" s="496"/>
      <c r="W31" s="496"/>
    </row>
    <row r="32" spans="2:33" ht="15" customHeight="1">
      <c r="B32" s="512"/>
      <c r="C32" s="512"/>
      <c r="D32" s="512"/>
      <c r="E32" s="492"/>
      <c r="F32" s="493"/>
      <c r="G32" s="494"/>
      <c r="H32" s="492"/>
      <c r="I32" s="493"/>
      <c r="J32" s="494"/>
      <c r="K32" s="496"/>
      <c r="L32" s="496"/>
      <c r="M32" s="496"/>
      <c r="N32" s="496"/>
      <c r="O32" s="496"/>
      <c r="P32" s="496"/>
      <c r="Q32" s="496"/>
      <c r="R32" s="496"/>
      <c r="S32" s="496"/>
      <c r="T32" s="496"/>
      <c r="U32" s="496"/>
      <c r="V32" s="496"/>
      <c r="W32" s="496"/>
    </row>
    <row r="33" spans="2:23" ht="15" customHeight="1">
      <c r="B33" s="512" t="s">
        <v>123</v>
      </c>
      <c r="C33" s="512"/>
      <c r="D33" s="512"/>
      <c r="E33" s="509"/>
      <c r="F33" s="510"/>
      <c r="G33" s="511"/>
      <c r="H33" s="509"/>
      <c r="I33" s="510"/>
      <c r="J33" s="511"/>
      <c r="K33" s="496"/>
      <c r="L33" s="496"/>
      <c r="M33" s="496"/>
      <c r="N33" s="496"/>
      <c r="O33" s="496"/>
      <c r="P33" s="496"/>
      <c r="Q33" s="513"/>
      <c r="R33" s="513"/>
      <c r="S33" s="513"/>
      <c r="T33" s="513"/>
      <c r="U33" s="513"/>
      <c r="V33" s="513"/>
      <c r="W33" s="513"/>
    </row>
    <row r="34" spans="2:23" ht="15" customHeight="1">
      <c r="B34" s="512"/>
      <c r="C34" s="512"/>
      <c r="D34" s="512"/>
      <c r="E34" s="492"/>
      <c r="F34" s="493"/>
      <c r="G34" s="494"/>
      <c r="H34" s="492"/>
      <c r="I34" s="493"/>
      <c r="J34" s="494"/>
      <c r="K34" s="496"/>
      <c r="L34" s="496"/>
      <c r="M34" s="496"/>
      <c r="N34" s="496"/>
      <c r="O34" s="496"/>
      <c r="P34" s="496"/>
      <c r="Q34" s="513"/>
      <c r="R34" s="513"/>
      <c r="S34" s="513"/>
      <c r="T34" s="513"/>
      <c r="U34" s="513"/>
      <c r="V34" s="513"/>
      <c r="W34" s="513"/>
    </row>
    <row r="35" spans="2:23" ht="15" customHeight="1">
      <c r="B35" s="512" t="s">
        <v>123</v>
      </c>
      <c r="C35" s="512"/>
      <c r="D35" s="512"/>
      <c r="E35" s="509"/>
      <c r="F35" s="510"/>
      <c r="G35" s="511"/>
      <c r="H35" s="509"/>
      <c r="I35" s="510"/>
      <c r="J35" s="511"/>
      <c r="K35" s="496"/>
      <c r="L35" s="496"/>
      <c r="M35" s="496"/>
      <c r="N35" s="496"/>
      <c r="O35" s="496"/>
      <c r="P35" s="496"/>
      <c r="Q35" s="513"/>
      <c r="R35" s="513"/>
      <c r="S35" s="513"/>
      <c r="T35" s="513"/>
      <c r="U35" s="513"/>
      <c r="V35" s="513"/>
      <c r="W35" s="513"/>
    </row>
    <row r="36" spans="2:23" ht="15" customHeight="1">
      <c r="B36" s="512"/>
      <c r="C36" s="512"/>
      <c r="D36" s="512"/>
      <c r="E36" s="492"/>
      <c r="F36" s="493"/>
      <c r="G36" s="494"/>
      <c r="H36" s="492"/>
      <c r="I36" s="493"/>
      <c r="J36" s="494"/>
      <c r="K36" s="496"/>
      <c r="L36" s="496"/>
      <c r="M36" s="496"/>
      <c r="N36" s="496"/>
      <c r="O36" s="496"/>
      <c r="P36" s="496"/>
      <c r="Q36" s="513"/>
      <c r="R36" s="513"/>
      <c r="S36" s="513"/>
      <c r="T36" s="513"/>
      <c r="U36" s="513"/>
      <c r="V36" s="513"/>
      <c r="W36" s="513"/>
    </row>
    <row r="37" spans="2:23" ht="15" hidden="1" customHeight="1">
      <c r="B37" s="512" t="s">
        <v>123</v>
      </c>
      <c r="C37" s="512"/>
      <c r="D37" s="512"/>
      <c r="E37" s="509"/>
      <c r="F37" s="510"/>
      <c r="G37" s="511"/>
      <c r="H37" s="509"/>
      <c r="I37" s="510"/>
      <c r="J37" s="511"/>
      <c r="K37" s="496"/>
      <c r="L37" s="496"/>
      <c r="M37" s="496"/>
      <c r="N37" s="496"/>
      <c r="O37" s="496"/>
      <c r="P37" s="496"/>
      <c r="Q37" s="513"/>
      <c r="R37" s="513"/>
      <c r="S37" s="513"/>
      <c r="T37" s="513"/>
      <c r="U37" s="513"/>
      <c r="V37" s="513"/>
      <c r="W37" s="513"/>
    </row>
    <row r="38" spans="2:23" ht="15" hidden="1" customHeight="1">
      <c r="B38" s="512"/>
      <c r="C38" s="512"/>
      <c r="D38" s="512"/>
      <c r="E38" s="492"/>
      <c r="F38" s="493"/>
      <c r="G38" s="494"/>
      <c r="H38" s="492"/>
      <c r="I38" s="493"/>
      <c r="J38" s="494"/>
      <c r="K38" s="496"/>
      <c r="L38" s="496"/>
      <c r="M38" s="496"/>
      <c r="N38" s="496"/>
      <c r="O38" s="496"/>
      <c r="P38" s="496"/>
      <c r="Q38" s="513"/>
      <c r="R38" s="513"/>
      <c r="S38" s="513"/>
      <c r="T38" s="513"/>
      <c r="U38" s="513"/>
      <c r="V38" s="513"/>
      <c r="W38" s="513"/>
    </row>
    <row r="39" spans="2:23" ht="15" customHeight="1">
      <c r="B39" s="512" t="s">
        <v>136</v>
      </c>
      <c r="C39" s="512"/>
      <c r="D39" s="512"/>
      <c r="E39" s="509" t="s">
        <v>137</v>
      </c>
      <c r="F39" s="510"/>
      <c r="G39" s="510"/>
      <c r="H39" s="510"/>
      <c r="I39" s="510"/>
      <c r="J39" s="511"/>
      <c r="K39" s="509" t="s">
        <v>138</v>
      </c>
      <c r="L39" s="510"/>
      <c r="M39" s="510"/>
      <c r="N39" s="510"/>
      <c r="O39" s="510"/>
      <c r="P39" s="510"/>
      <c r="Q39" s="510"/>
      <c r="R39" s="511"/>
      <c r="S39" s="509" t="s">
        <v>139</v>
      </c>
      <c r="T39" s="510"/>
      <c r="U39" s="510"/>
      <c r="V39" s="510"/>
      <c r="W39" s="511"/>
    </row>
    <row r="40" spans="2:23" ht="15" customHeight="1">
      <c r="B40" s="512"/>
      <c r="C40" s="512"/>
      <c r="D40" s="512"/>
      <c r="E40" s="499"/>
      <c r="F40" s="500"/>
      <c r="G40" s="500"/>
      <c r="H40" s="500"/>
      <c r="I40" s="500"/>
      <c r="J40" s="501"/>
      <c r="K40" s="499"/>
      <c r="L40" s="500"/>
      <c r="M40" s="500"/>
      <c r="N40" s="500"/>
      <c r="O40" s="500"/>
      <c r="P40" s="500"/>
      <c r="Q40" s="500"/>
      <c r="R40" s="501"/>
      <c r="S40" s="499"/>
      <c r="T40" s="500"/>
      <c r="U40" s="500"/>
      <c r="V40" s="500"/>
      <c r="W40" s="501"/>
    </row>
    <row r="41" spans="2:23" ht="15" customHeight="1"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</row>
    <row r="42" spans="2:23" ht="15" customHeight="1"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</row>
    <row r="43" spans="2:23" ht="15" customHeight="1"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</row>
    <row r="44" spans="2:23" ht="15" customHeight="1"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</row>
    <row r="45" spans="2:23" ht="15" customHeight="1"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</row>
    <row r="46" spans="2:23" ht="15" customHeight="1"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</row>
  </sheetData>
  <mergeCells count="131">
    <mergeCell ref="B39:D40"/>
    <mergeCell ref="E39:J40"/>
    <mergeCell ref="K39:R40"/>
    <mergeCell ref="S39:W40"/>
    <mergeCell ref="V35:W36"/>
    <mergeCell ref="B37:D38"/>
    <mergeCell ref="E37:G38"/>
    <mergeCell ref="H37:J38"/>
    <mergeCell ref="K37:P38"/>
    <mergeCell ref="Q37:R38"/>
    <mergeCell ref="S37:U38"/>
    <mergeCell ref="V37:W38"/>
    <mergeCell ref="B35:D36"/>
    <mergeCell ref="E35:G36"/>
    <mergeCell ref="H35:J36"/>
    <mergeCell ref="K35:P36"/>
    <mergeCell ref="Q35:R36"/>
    <mergeCell ref="S35:U36"/>
    <mergeCell ref="V31:W32"/>
    <mergeCell ref="B33:D34"/>
    <mergeCell ref="E33:G34"/>
    <mergeCell ref="H33:J34"/>
    <mergeCell ref="K33:P34"/>
    <mergeCell ref="Q33:R34"/>
    <mergeCell ref="S33:U34"/>
    <mergeCell ref="V33:W34"/>
    <mergeCell ref="B31:D32"/>
    <mergeCell ref="E31:G32"/>
    <mergeCell ref="H31:J32"/>
    <mergeCell ref="K31:P32"/>
    <mergeCell ref="Q31:R32"/>
    <mergeCell ref="S31:U32"/>
    <mergeCell ref="V27:W28"/>
    <mergeCell ref="B29:D30"/>
    <mergeCell ref="E29:G30"/>
    <mergeCell ref="H29:J30"/>
    <mergeCell ref="K29:P30"/>
    <mergeCell ref="Q29:R30"/>
    <mergeCell ref="S29:U30"/>
    <mergeCell ref="V29:W30"/>
    <mergeCell ref="B27:D28"/>
    <mergeCell ref="E27:G28"/>
    <mergeCell ref="H27:J28"/>
    <mergeCell ref="K27:P28"/>
    <mergeCell ref="Q27:R28"/>
    <mergeCell ref="S27:U28"/>
    <mergeCell ref="V23:W24"/>
    <mergeCell ref="B25:D26"/>
    <mergeCell ref="E25:G26"/>
    <mergeCell ref="H25:J26"/>
    <mergeCell ref="K25:P26"/>
    <mergeCell ref="Q25:R26"/>
    <mergeCell ref="S25:U26"/>
    <mergeCell ref="V25:W26"/>
    <mergeCell ref="B23:D24"/>
    <mergeCell ref="E23:G24"/>
    <mergeCell ref="H23:J24"/>
    <mergeCell ref="K23:P24"/>
    <mergeCell ref="Q23:R24"/>
    <mergeCell ref="S23:U24"/>
    <mergeCell ref="V19:W20"/>
    <mergeCell ref="B21:D22"/>
    <mergeCell ref="E21:G22"/>
    <mergeCell ref="H21:J22"/>
    <mergeCell ref="K21:P22"/>
    <mergeCell ref="Q21:R22"/>
    <mergeCell ref="S21:U22"/>
    <mergeCell ref="V21:W22"/>
    <mergeCell ref="B19:D20"/>
    <mergeCell ref="E19:G20"/>
    <mergeCell ref="H19:J20"/>
    <mergeCell ref="K19:P20"/>
    <mergeCell ref="Q19:R20"/>
    <mergeCell ref="S19:U20"/>
    <mergeCell ref="V15:W16"/>
    <mergeCell ref="B17:D18"/>
    <mergeCell ref="E17:G18"/>
    <mergeCell ref="H17:J18"/>
    <mergeCell ref="K17:P18"/>
    <mergeCell ref="Q17:R18"/>
    <mergeCell ref="S17:U18"/>
    <mergeCell ref="V17:W18"/>
    <mergeCell ref="B15:D16"/>
    <mergeCell ref="E15:G16"/>
    <mergeCell ref="H15:J16"/>
    <mergeCell ref="K15:P16"/>
    <mergeCell ref="Q15:R16"/>
    <mergeCell ref="S15:U16"/>
    <mergeCell ref="V11:W12"/>
    <mergeCell ref="B13:D14"/>
    <mergeCell ref="E13:G14"/>
    <mergeCell ref="H13:J14"/>
    <mergeCell ref="K13:P14"/>
    <mergeCell ref="Q13:R14"/>
    <mergeCell ref="S13:U14"/>
    <mergeCell ref="V13:W14"/>
    <mergeCell ref="B11:D12"/>
    <mergeCell ref="E11:G12"/>
    <mergeCell ref="H11:J12"/>
    <mergeCell ref="K11:P12"/>
    <mergeCell ref="Q11:R12"/>
    <mergeCell ref="S11:U12"/>
    <mergeCell ref="V7:W8"/>
    <mergeCell ref="B9:D10"/>
    <mergeCell ref="E9:G10"/>
    <mergeCell ref="H9:J10"/>
    <mergeCell ref="K9:P10"/>
    <mergeCell ref="Q9:R10"/>
    <mergeCell ref="S9:U10"/>
    <mergeCell ref="V9:W10"/>
    <mergeCell ref="B7:D8"/>
    <mergeCell ref="E7:G8"/>
    <mergeCell ref="H7:J8"/>
    <mergeCell ref="K7:P8"/>
    <mergeCell ref="Q7:R8"/>
    <mergeCell ref="S7:U8"/>
    <mergeCell ref="B1:P2"/>
    <mergeCell ref="B3:D4"/>
    <mergeCell ref="E3:G4"/>
    <mergeCell ref="H3:J4"/>
    <mergeCell ref="K3:P4"/>
    <mergeCell ref="Q3:R4"/>
    <mergeCell ref="S3:U4"/>
    <mergeCell ref="V3:W4"/>
    <mergeCell ref="B5:D6"/>
    <mergeCell ref="E5:G6"/>
    <mergeCell ref="H5:J6"/>
    <mergeCell ref="K5:P6"/>
    <mergeCell ref="Q5:R6"/>
    <mergeCell ref="S5:U6"/>
    <mergeCell ref="V5:W6"/>
  </mergeCells>
  <phoneticPr fontId="1"/>
  <dataValidations count="5">
    <dataValidation type="list" allowBlank="1" showInputMessage="1" showErrorMessage="1" sqref="B9:D10">
      <formula1>$AG$4:$AG$13</formula1>
    </dataValidation>
    <dataValidation type="list" allowBlank="1" showInputMessage="1" showErrorMessage="1" sqref="B11:D38">
      <formula1>$AG$1:$AG$13</formula1>
    </dataValidation>
    <dataValidation type="list" allowBlank="1" showInputMessage="1" showErrorMessage="1" sqref="V5:W32">
      <formula1>"有,無"</formula1>
    </dataValidation>
    <dataValidation type="list" allowBlank="1" showInputMessage="1" showErrorMessage="1" sqref="S5:U32">
      <formula1>$AD$1:$AD$22</formula1>
    </dataValidation>
    <dataValidation type="list" allowBlank="1" showInputMessage="1" showErrorMessage="1" sqref="E5:G38">
      <formula1>"常勤,非常勤"</formula1>
    </dataValidation>
  </dataValidations>
  <pageMargins left="0.7" right="0.7" top="0.75" bottom="0.75" header="0.3" footer="0.3"/>
  <pageSetup paperSize="9" scale="90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32"/>
  <sheetViews>
    <sheetView view="pageBreakPreview" zoomScale="60" zoomScaleNormal="100" workbookViewId="0">
      <selection activeCell="AN28" sqref="AN28"/>
    </sheetView>
  </sheetViews>
  <sheetFormatPr defaultColWidth="3.625" defaultRowHeight="18.75"/>
  <sheetData>
    <row r="1" spans="2:24" ht="20.100000000000001" customHeight="1">
      <c r="P1" s="516" t="s">
        <v>140</v>
      </c>
      <c r="Q1" s="516"/>
      <c r="R1" s="104"/>
      <c r="S1" s="104" t="s">
        <v>18</v>
      </c>
      <c r="T1" s="104"/>
      <c r="U1" s="104" t="s">
        <v>20</v>
      </c>
      <c r="V1" s="104"/>
      <c r="W1" s="104" t="s">
        <v>22</v>
      </c>
    </row>
    <row r="2" spans="2:24" ht="20.100000000000001" customHeight="1">
      <c r="P2" s="104"/>
      <c r="Q2" s="104"/>
      <c r="R2" s="104"/>
      <c r="S2" s="104"/>
      <c r="T2" s="104"/>
      <c r="U2" s="104"/>
      <c r="V2" s="104"/>
      <c r="W2" s="104"/>
    </row>
    <row r="3" spans="2:24" ht="20.100000000000001" customHeight="1">
      <c r="B3" t="s">
        <v>141</v>
      </c>
    </row>
    <row r="4" spans="2:24" ht="20.100000000000001" customHeight="1">
      <c r="X4" s="104"/>
    </row>
    <row r="5" spans="2:24" ht="20.100000000000001" customHeight="1">
      <c r="O5" s="516" t="s">
        <v>1</v>
      </c>
      <c r="P5" s="516"/>
      <c r="Q5" s="517"/>
      <c r="R5" s="517"/>
      <c r="S5" s="517"/>
      <c r="T5" s="517"/>
      <c r="U5" s="517"/>
      <c r="V5" s="517"/>
      <c r="W5" s="517"/>
      <c r="X5" s="517"/>
    </row>
    <row r="6" spans="2:24" ht="20.100000000000001" customHeight="1">
      <c r="O6" s="516"/>
      <c r="P6" s="516"/>
      <c r="Q6" s="517"/>
      <c r="R6" s="517"/>
      <c r="S6" s="517"/>
      <c r="T6" s="517"/>
      <c r="U6" s="517"/>
      <c r="V6" s="517"/>
      <c r="W6" s="517"/>
      <c r="X6" s="517"/>
    </row>
    <row r="7" spans="2:24" ht="20.100000000000001" customHeight="1">
      <c r="O7" s="516" t="s">
        <v>2</v>
      </c>
      <c r="P7" s="516"/>
      <c r="Q7" s="517"/>
      <c r="R7" s="517"/>
      <c r="S7" s="517"/>
      <c r="T7" s="517"/>
      <c r="U7" s="517"/>
      <c r="V7" s="517"/>
      <c r="W7" s="517"/>
      <c r="X7" s="517"/>
    </row>
    <row r="8" spans="2:24" ht="20.100000000000001" customHeight="1">
      <c r="O8" s="516"/>
      <c r="P8" s="516"/>
      <c r="Q8" s="517"/>
      <c r="R8" s="517"/>
      <c r="S8" s="517"/>
      <c r="T8" s="517"/>
      <c r="U8" s="517"/>
      <c r="V8" s="517"/>
      <c r="W8" s="517"/>
      <c r="X8" s="517"/>
    </row>
    <row r="9" spans="2:24" ht="20.100000000000001" customHeight="1">
      <c r="O9" s="104"/>
      <c r="P9" s="104"/>
      <c r="Q9" s="105"/>
      <c r="R9" s="105"/>
      <c r="S9" s="105"/>
      <c r="T9" s="105"/>
      <c r="U9" s="105"/>
      <c r="V9" s="105"/>
      <c r="W9" s="105"/>
      <c r="X9" s="105"/>
    </row>
    <row r="10" spans="2:24" ht="20.100000000000001" customHeight="1">
      <c r="E10" s="518" t="s">
        <v>142</v>
      </c>
      <c r="F10" s="518"/>
      <c r="G10" s="518"/>
      <c r="H10" s="518"/>
      <c r="I10" s="518"/>
      <c r="J10" s="518"/>
      <c r="K10" s="518"/>
      <c r="L10" s="518"/>
      <c r="M10" s="518"/>
      <c r="N10" s="518"/>
      <c r="O10" s="518"/>
      <c r="P10" s="518"/>
      <c r="Q10" s="518"/>
      <c r="R10" s="518"/>
      <c r="S10" s="518"/>
      <c r="T10" s="518"/>
    </row>
    <row r="11" spans="2:24" ht="20.100000000000001" customHeight="1">
      <c r="E11" s="518"/>
      <c r="F11" s="518"/>
      <c r="G11" s="518"/>
      <c r="H11" s="518"/>
      <c r="I11" s="518"/>
      <c r="J11" s="518"/>
      <c r="K11" s="518"/>
      <c r="L11" s="518"/>
      <c r="M11" s="518"/>
      <c r="N11" s="518"/>
      <c r="O11" s="518"/>
      <c r="P11" s="518"/>
      <c r="Q11" s="518"/>
      <c r="R11" s="518"/>
      <c r="S11" s="518"/>
      <c r="T11" s="518"/>
    </row>
    <row r="12" spans="2:24" ht="20.100000000000001" customHeight="1"/>
    <row r="13" spans="2:24" ht="20.100000000000001" customHeight="1">
      <c r="C13" s="514" t="s">
        <v>143</v>
      </c>
      <c r="D13" s="514"/>
      <c r="E13" s="514"/>
      <c r="F13" s="514"/>
      <c r="G13" s="514"/>
      <c r="H13" s="514"/>
      <c r="I13" s="514"/>
      <c r="J13" s="106"/>
      <c r="K13" s="106"/>
    </row>
    <row r="14" spans="2:24" ht="20.100000000000001" customHeight="1">
      <c r="C14" s="515"/>
      <c r="D14" s="515"/>
      <c r="E14" s="515"/>
      <c r="F14" s="515"/>
      <c r="G14" s="515"/>
      <c r="H14" s="515"/>
      <c r="I14" s="515"/>
      <c r="J14" s="515"/>
      <c r="K14" s="515"/>
      <c r="L14" s="515"/>
      <c r="M14" s="515"/>
      <c r="N14" s="515"/>
      <c r="O14" s="515"/>
      <c r="P14" s="515"/>
      <c r="Q14" s="515"/>
      <c r="R14" s="515"/>
      <c r="S14" s="515"/>
      <c r="T14" s="515"/>
      <c r="U14" s="515"/>
      <c r="V14" s="515"/>
    </row>
    <row r="15" spans="2:24" ht="20.100000000000001" customHeight="1">
      <c r="C15" s="515"/>
      <c r="D15" s="515"/>
      <c r="E15" s="515"/>
      <c r="F15" s="515"/>
      <c r="G15" s="515"/>
      <c r="H15" s="515"/>
      <c r="I15" s="515"/>
      <c r="J15" s="515"/>
      <c r="K15" s="515"/>
      <c r="L15" s="515"/>
      <c r="M15" s="515"/>
      <c r="N15" s="515"/>
      <c r="O15" s="515"/>
      <c r="P15" s="515"/>
      <c r="Q15" s="515"/>
      <c r="R15" s="515"/>
      <c r="S15" s="515"/>
      <c r="T15" s="515"/>
      <c r="U15" s="515"/>
      <c r="V15" s="515"/>
    </row>
    <row r="16" spans="2:24" ht="20.100000000000001" customHeight="1">
      <c r="C16" s="515"/>
      <c r="D16" s="515"/>
      <c r="E16" s="515"/>
      <c r="F16" s="515"/>
      <c r="G16" s="515"/>
      <c r="H16" s="515"/>
      <c r="I16" s="515"/>
      <c r="J16" s="515"/>
      <c r="K16" s="515"/>
      <c r="L16" s="515"/>
      <c r="M16" s="515"/>
      <c r="N16" s="515"/>
      <c r="O16" s="515"/>
      <c r="P16" s="515"/>
      <c r="Q16" s="515"/>
      <c r="R16" s="515"/>
      <c r="S16" s="515"/>
      <c r="T16" s="515"/>
      <c r="U16" s="515"/>
      <c r="V16" s="515"/>
    </row>
    <row r="17" spans="3:22" ht="20.100000000000001" customHeight="1">
      <c r="C17" s="515"/>
      <c r="D17" s="515"/>
      <c r="E17" s="515"/>
      <c r="F17" s="515"/>
      <c r="G17" s="515"/>
      <c r="H17" s="515"/>
      <c r="I17" s="515"/>
      <c r="J17" s="515"/>
      <c r="K17" s="515"/>
      <c r="L17" s="515"/>
      <c r="M17" s="515"/>
      <c r="N17" s="515"/>
      <c r="O17" s="515"/>
      <c r="P17" s="515"/>
      <c r="Q17" s="515"/>
      <c r="R17" s="515"/>
      <c r="S17" s="515"/>
      <c r="T17" s="515"/>
      <c r="U17" s="515"/>
      <c r="V17" s="515"/>
    </row>
    <row r="18" spans="3:22" ht="20.100000000000001" customHeight="1">
      <c r="C18" s="515"/>
      <c r="D18" s="515"/>
      <c r="E18" s="515"/>
      <c r="F18" s="515"/>
      <c r="G18" s="515"/>
      <c r="H18" s="515"/>
      <c r="I18" s="515"/>
      <c r="J18" s="515"/>
      <c r="K18" s="515"/>
      <c r="L18" s="515"/>
      <c r="M18" s="515"/>
      <c r="N18" s="515"/>
      <c r="O18" s="515"/>
      <c r="P18" s="515"/>
      <c r="Q18" s="515"/>
      <c r="R18" s="515"/>
      <c r="S18" s="515"/>
      <c r="T18" s="515"/>
      <c r="U18" s="515"/>
      <c r="V18" s="515"/>
    </row>
    <row r="19" spans="3:22" ht="20.100000000000001" customHeight="1">
      <c r="C19" s="515"/>
      <c r="D19" s="515"/>
      <c r="E19" s="515"/>
      <c r="F19" s="515"/>
      <c r="G19" s="515"/>
      <c r="H19" s="515"/>
      <c r="I19" s="515"/>
      <c r="J19" s="515"/>
      <c r="K19" s="515"/>
      <c r="L19" s="515"/>
      <c r="M19" s="515"/>
      <c r="N19" s="515"/>
      <c r="O19" s="515"/>
      <c r="P19" s="515"/>
      <c r="Q19" s="515"/>
      <c r="R19" s="515"/>
      <c r="S19" s="515"/>
      <c r="T19" s="515"/>
      <c r="U19" s="515"/>
      <c r="V19" s="515"/>
    </row>
    <row r="20" spans="3:22" ht="20.100000000000001" customHeight="1">
      <c r="C20" s="515"/>
      <c r="D20" s="515"/>
      <c r="E20" s="515"/>
      <c r="F20" s="515"/>
      <c r="G20" s="515"/>
      <c r="H20" s="515"/>
      <c r="I20" s="515"/>
      <c r="J20" s="515"/>
      <c r="K20" s="515"/>
      <c r="L20" s="515"/>
      <c r="M20" s="515"/>
      <c r="N20" s="515"/>
      <c r="O20" s="515"/>
      <c r="P20" s="515"/>
      <c r="Q20" s="515"/>
      <c r="R20" s="515"/>
      <c r="S20" s="515"/>
      <c r="T20" s="515"/>
      <c r="U20" s="515"/>
      <c r="V20" s="515"/>
    </row>
    <row r="21" spans="3:22" ht="20.100000000000001" customHeight="1">
      <c r="C21" s="515"/>
      <c r="D21" s="515"/>
      <c r="E21" s="515"/>
      <c r="F21" s="515"/>
      <c r="G21" s="515"/>
      <c r="H21" s="515"/>
      <c r="I21" s="515"/>
      <c r="J21" s="515"/>
      <c r="K21" s="515"/>
      <c r="L21" s="515"/>
      <c r="M21" s="515"/>
      <c r="N21" s="515"/>
      <c r="O21" s="515"/>
      <c r="P21" s="515"/>
      <c r="Q21" s="515"/>
      <c r="R21" s="515"/>
      <c r="S21" s="515"/>
      <c r="T21" s="515"/>
      <c r="U21" s="515"/>
      <c r="V21" s="515"/>
    </row>
    <row r="22" spans="3:22" ht="20.100000000000001" customHeight="1"/>
    <row r="23" spans="3:22" ht="20.100000000000001" customHeight="1">
      <c r="T23" t="s">
        <v>144</v>
      </c>
    </row>
    <row r="24" spans="3:22" ht="20.100000000000001" customHeight="1"/>
    <row r="25" spans="3:22" ht="20.100000000000001" customHeight="1"/>
    <row r="26" spans="3:22" ht="20.100000000000001" customHeight="1"/>
    <row r="27" spans="3:22" ht="20.100000000000001" customHeight="1"/>
    <row r="28" spans="3:22" ht="20.100000000000001" customHeight="1"/>
    <row r="29" spans="3:22" ht="20.100000000000001" customHeight="1"/>
    <row r="30" spans="3:22" ht="20.100000000000001" customHeight="1"/>
    <row r="31" spans="3:22" ht="20.100000000000001" customHeight="1"/>
    <row r="32" spans="3:22" ht="20.100000000000001" customHeight="1"/>
  </sheetData>
  <mergeCells count="8">
    <mergeCell ref="C13:I13"/>
    <mergeCell ref="C14:V21"/>
    <mergeCell ref="P1:Q1"/>
    <mergeCell ref="O5:P6"/>
    <mergeCell ref="Q5:X6"/>
    <mergeCell ref="O7:P8"/>
    <mergeCell ref="Q7:X8"/>
    <mergeCell ref="E10:T11"/>
  </mergeCells>
  <phoneticPr fontId="1"/>
  <pageMargins left="0.7" right="0.7" top="0.75" bottom="0.75" header="0.3" footer="0.3"/>
  <pageSetup paperSize="9" scale="9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履歴書（施設長）</vt:lpstr>
      <vt:lpstr>履歴書（保育の責任者）※施設長と保育の責任者が異なる場合</vt:lpstr>
      <vt:lpstr>職員名簿</vt:lpstr>
      <vt:lpstr>選任理由書</vt:lpstr>
      <vt:lpstr>職員名簿!Print_Area</vt:lpstr>
      <vt:lpstr>選任理由書!Print_Area</vt:lpstr>
      <vt:lpstr>'履歴書（施設長）'!Print_Area</vt:lpstr>
      <vt:lpstr>'履歴書（保育の責任者）※施設長と保育の責任者が異なる場合'!Print_Area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sysmente</dc:creator>
  <cp:lastModifiedBy>sysmente</cp:lastModifiedBy>
  <dcterms:created xsi:type="dcterms:W3CDTF">2022-05-12T02:29:05Z</dcterms:created>
  <dcterms:modified xsi:type="dcterms:W3CDTF">2023-12-11T01:16:34Z</dcterms:modified>
</cp:coreProperties>
</file>