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原本】 施設から来たメール ※絶対に触らない！★\1013 k-066 中銀ライフケア横浜希望ケ丘※運営※実際には来ていない\"/>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19440" windowHeight="1500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M346" i="24" l="1"/>
  <c r="I346" i="24"/>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<sst xmlns="http://schemas.openxmlformats.org/spreadsheetml/2006/main" count="3183" uniqueCount="2617">
  <si>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</si>
  <si>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</si>
  <si>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</si>
  <si>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</si>
  <si>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</si>
  <si>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</si>
  <si>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</si>
  <si>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</si>
  <si>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</si>
  <si>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</si>
  <si>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</si>
  <si>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</si>
  <si>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</si>
  <si>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</si>
  <si>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</si>
  <si>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</si>
  <si>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</si>
  <si>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</si>
  <si>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</si>
  <si>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</si>
  <si>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</si>
  <si>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</si>
  <si>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</si>
  <si>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</si>
  <si>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</si>
  <si>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</si>
  <si>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</si>
  <si>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</si>
  <si>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</si>
  <si>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</si>
  <si>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</si>
  <si>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</si>
  <si>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</si>
  <si>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</si>
  <si>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</si>
  <si>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</si>
  <si>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</si>
  <si>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</si>
  <si>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</si>
  <si>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</si>
  <si>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</si>
  <si>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</si>
  <si>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</si>
  <si>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</si>
  <si>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</si>
  <si>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</si>
  <si>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</si>
  <si>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</si>
  <si>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</si>
  <si>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</si>
  <si>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</si>
  <si>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</si>
  <si>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</si>
  <si>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</si>
  <si>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</si>
  <si>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</si>
  <si>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</si>
  <si>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</si>
  <si>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</si>
  <si>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</si>
  <si>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</si>
  <si>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</si>
  <si>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</si>
  <si>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</si>
  <si>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</si>
  <si>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</si>
  <si>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</si>
  <si>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</si>
  <si>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</si>
  <si>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</si>
  <si>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</si>
  <si>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</si>
  <si>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</si>
  <si>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</si>
  <si>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</si>
  <si>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</si>
  <si>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</si>
  <si>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</si>
  <si>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</si>
  <si>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</si>
  <si>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</si>
  <si>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</si>
  <si>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</si>
  <si>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</si>
  <si>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</si>
  <si>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</si>
  <si>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</si>
  <si>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</si>
  <si>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</si>
  <si>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</si>
  <si>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</si>
  <si>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</si>
  <si>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</si>
  <si>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</si>
  <si>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</si>
  <si>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</si>
  <si>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</si>
  <si>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</si>
  <si>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</si>
  <si>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</si>
  <si>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</si>
  <si>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</si>
  <si>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</si>
  <si>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</si>
  <si>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</si>
  <si>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</si>
  <si>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</si>
  <si>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</si>
  <si>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</si>
  <si>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</si>
  <si>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</si>
  <si>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</si>
  <si>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</si>
  <si>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</si>
  <si>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</si>
  <si>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</si>
  <si>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</si>
  <si>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</si>
  <si>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</si>
  <si>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</si>
  <si>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</si>
  <si>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</si>
  <si>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</si>
  <si>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</si>
  <si>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</si>
  <si>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</si>
  <si>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</si>
  <si>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</si>
  <si>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</si>
  <si>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</si>
  <si>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</si>
  <si>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</si>
  <si>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</si>
  <si>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</si>
  <si>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</si>
  <si>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</si>
  <si>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</si>
  <si>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</si>
  <si>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</si>
  <si>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</si>
  <si>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</si>
  <si>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</si>
  <si>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</si>
  <si>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</si>
  <si>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</si>
  <si>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</si>
  <si>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</si>
  <si>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</si>
  <si>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</si>
  <si>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</si>
  <si>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</si>
  <si>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</si>
  <si>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</si>
  <si>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</si>
  <si>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</si>
  <si>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</si>
  <si>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</si>
  <si>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</si>
  <si>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</si>
  <si>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</si>
  <si>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</si>
  <si>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</si>
  <si>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</si>
  <si>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</si>
  <si>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</si>
  <si>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</si>
  <si>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</si>
  <si>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</si>
  <si>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</si>
  <si>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</si>
  <si>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</si>
  <si>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</si>
  <si>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</si>
  <si>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</si>
  <si>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</si>
  <si>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</si>
  <si>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</si>
  <si>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</si>
  <si>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</si>
  <si>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</si>
  <si>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</si>
  <si>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</si>
  <si>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</si>
  <si>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</si>
  <si>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</si>
  <si>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</si>
  <si>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</si>
  <si>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</si>
  <si>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</si>
  <si>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</si>
  <si>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</si>
  <si>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</si>
  <si>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</si>
  <si>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</si>
  <si>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</si>
  <si>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</si>
  <si>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</si>
  <si>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</si>
  <si>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</si>
  <si>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</si>
  <si>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</si>
  <si>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</si>
  <si>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</si>
  <si>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</si>
  <si>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</si>
  <si>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</si>
  <si>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</si>
  <si>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</si>
  <si>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</si>
  <si>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</si>
  <si>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</si>
  <si>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</si>
  <si>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</si>
  <si>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</si>
  <si>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</si>
  <si>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</si>
  <si>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</si>
  <si>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</si>
  <si>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</si>
  <si>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</si>
  <si>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</si>
  <si>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</si>
  <si>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</si>
  <si>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</si>
  <si>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</si>
  <si>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</si>
  <si>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</si>
  <si>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</si>
  <si>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</si>
  <si>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</si>
  <si>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</si>
  <si>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</si>
  <si>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</si>
  <si>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</si>
  <si>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</si>
  <si>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</si>
  <si>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</si>
  <si>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</si>
  <si>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</si>
  <si>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</si>
  <si>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</si>
  <si>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</si>
  <si>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</si>
  <si>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</si>
  <si>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</si>
  <si>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</si>
  <si>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</si>
  <si>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</si>
  <si>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</si>
  <si>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</si>
  <si>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</si>
  <si>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</si>
  <si>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</si>
  <si>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</si>
  <si>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</si>
  <si>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</si>
  <si>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</si>
  <si>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</si>
  <si>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</si>
  <si>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</si>
  <si>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</si>
  <si>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</si>
  <si>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</si>
  <si>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</si>
  <si>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</si>
  <si>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</si>
  <si>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</si>
  <si>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</si>
  <si>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</si>
  <si>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</si>
  <si>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</si>
  <si>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</si>
  <si>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</si>
  <si>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</si>
  <si>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</si>
  <si>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</si>
  <si>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</si>
  <si>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</si>
  <si>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</si>
  <si>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</si>
  <si>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</si>
  <si>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</si>
  <si>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</si>
  <si>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</si>
  <si>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</si>
  <si>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</si>
  <si>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</si>
  <si>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</si>
  <si>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</si>
  <si>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</si>
  <si>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</si>
  <si>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</si>
  <si>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</si>
  <si>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</si>
  <si>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</si>
  <si>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</si>
  <si>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</si>
  <si>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</si>
  <si>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</si>
  <si>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</si>
  <si>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</si>
  <si>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</si>
  <si>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</si>
  <si>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</si>
  <si>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</si>
  <si>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</si>
  <si>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</si>
  <si>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</si>
  <si>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</si>
  <si>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</si>
  <si>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</si>
  <si>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</si>
  <si>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</si>
  <si>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</si>
  <si>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</si>
  <si>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</si>
  <si>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</si>
  <si>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</si>
  <si>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</si>
  <si>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</si>
  <si>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</si>
  <si>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</si>
  <si>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</si>
  <si>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</si>
  <si>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</si>
  <si>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</si>
  <si>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</si>
  <si>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</si>
  <si>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</si>
  <si>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</si>
  <si>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</si>
  <si>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</si>
  <si>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</si>
  <si>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</si>
  <si>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</si>
  <si>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</si>
  <si>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</si>
  <si>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</si>
  <si>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</si>
  <si>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</si>
  <si>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</si>
  <si>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</si>
  <si>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</si>
  <si>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</si>
  <si>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</si>
  <si>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</si>
  <si>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</si>
  <si>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</si>
  <si>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</si>
  <si>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</si>
  <si>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</si>
  <si>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</si>
  <si>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</si>
  <si>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</si>
  <si>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</si>
  <si>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</si>
  <si>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</si>
  <si>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</si>
  <si>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</si>
  <si>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</si>
  <si>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</si>
  <si>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</si>
  <si>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</si>
  <si>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</si>
  <si>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</si>
  <si>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</si>
  <si>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</si>
  <si>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</si>
  <si>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</si>
  <si>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</si>
  <si>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</si>
  <si>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</si>
  <si>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</si>
  <si>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</si>
  <si>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</si>
  <si>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</si>
  <si>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</si>
  <si>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</si>
  <si>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</si>
  <si>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</si>
  <si>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</si>
  <si>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</si>
  <si>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</si>
  <si>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</si>
  <si>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</si>
  <si>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</si>
  <si>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</si>
  <si>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</si>
  <si>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</si>
  <si>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</si>
  <si>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</si>
  <si>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</si>
  <si>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</si>
  <si>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</si>
  <si>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</si>
  <si>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</si>
  <si>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</si>
  <si>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</si>
  <si>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</si>
  <si>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</si>
  <si>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</si>
  <si>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</si>
  <si>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</si>
  <si>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</si>
  <si>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</si>
  <si>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</si>
  <si>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</si>
  <si>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</si>
  <si>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</si>
  <si>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</si>
  <si>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</si>
  <si>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</si>
  <si>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</si>
  <si>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</si>
  <si>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</si>
  <si>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</si>
  <si>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</si>
  <si>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</si>
  <si>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</si>
  <si>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</si>
  <si>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</si>
  <si>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</si>
  <si>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</si>
  <si>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</si>
  <si>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</si>
  <si>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</si>
  <si>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</si>
  <si>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</si>
  <si>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</si>
  <si>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</si>
  <si>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</si>
  <si>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</si>
  <si>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</si>
  <si>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</si>
  <si>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</si>
  <si>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</si>
  <si>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</si>
  <si>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</si>
  <si>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</si>
  <si>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</si>
  <si>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</si>
  <si>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</si>
  <si>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</si>
  <si>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</si>
  <si>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</si>
  <si>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</si>
  <si>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</si>
  <si>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</si>
  <si>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</si>
  <si>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</si>
  <si>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</si>
  <si>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</si>
  <si>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</si>
  <si>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</si>
  <si>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</si>
  <si>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</si>
  <si>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</si>
  <si>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</si>
  <si>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</si>
  <si>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</si>
  <si>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</si>
  <si>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</si>
  <si>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</si>
  <si>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</si>
  <si>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</si>
  <si>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</si>
  <si>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</si>
  <si>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</si>
  <si>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</si>
  <si>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</si>
  <si>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</si>
  <si>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</si>
  <si>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</si>
  <si>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</si>
  <si>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</si>
  <si>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</si>
  <si>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</si>
  <si>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</si>
  <si>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</si>
  <si>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</si>
  <si>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</si>
  <si>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</si>
  <si>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</si>
  <si>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</si>
  <si>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</si>
  <si>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</si>
  <si>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</si>
  <si>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</si>
  <si>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</si>
  <si>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</si>
  <si>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</si>
  <si>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</si>
  <si>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</si>
  <si>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</si>
  <si>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</si>
  <si>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</si>
  <si>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</si>
  <si>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</si>
  <si>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</si>
  <si>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</si>
  <si>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</si>
  <si>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</si>
  <si>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</si>
  <si>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</si>
  <si>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</si>
  <si>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</si>
  <si>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</si>
  <si>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</si>
  <si>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</si>
  <si>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</si>
  <si>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</si>
  <si>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</si>
  <si>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</si>
  <si>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</si>
  <si>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</si>
  <si>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</si>
  <si>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</si>
  <si>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</si>
  <si>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</si>
  <si>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</si>
  <si>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</si>
  <si>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</si>
  <si>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</si>
  <si>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</si>
  <si>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</si>
  <si>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</si>
  <si>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</si>
  <si>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</si>
  <si>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</si>
  <si>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</si>
  <si>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</si>
  <si>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</si>
  <si>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</si>
  <si>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</si>
  <si>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</si>
  <si>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</si>
  <si>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</si>
  <si>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</si>
  <si>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</si>
  <si>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</si>
  <si>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</si>
  <si>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</si>
  <si>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</si>
  <si>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</si>
  <si>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</si>
  <si>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</si>
  <si>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</si>
  <si>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</si>
  <si>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</si>
  <si>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</si>
  <si>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</si>
  <si>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</si>
  <si>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</si>
  <si>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</si>
  <si>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</si>
  <si>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</si>
  <si>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</si>
  <si>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</si>
  <si>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</si>
  <si>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</si>
  <si>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</si>
  <si>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</si>
  <si>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</si>
  <si>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</si>
  <si>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</si>
  <si>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</si>
  <si>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</si>
  <si>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</si>
  <si>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</si>
  <si>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</si>
  <si>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</si>
  <si>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</si>
  <si>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</si>
  <si>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</si>
  <si>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</si>
  <si>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</si>
  <si>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</si>
  <si>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</si>
  <si>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</si>
  <si>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</si>
  <si>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</si>
  <si>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</si>
  <si>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</si>
  <si>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</si>
  <si>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</si>
  <si>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</si>
  <si>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</si>
  <si>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</si>
  <si>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</si>
  <si>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</si>
  <si>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</si>
  <si>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</si>
  <si>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</si>
  <si>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</si>
  <si>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</si>
  <si>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</si>
  <si>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</si>
  <si>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</si>
  <si>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</si>
  <si>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</si>
  <si>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</si>
  <si>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</si>
  <si>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</si>
  <si>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</si>
  <si>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</si>
  <si>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</si>
  <si>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</si>
  <si>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</si>
  <si>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</si>
  <si>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</si>
  <si>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</si>
  <si>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</si>
  <si>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</si>
  <si>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</si>
  <si>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</si>
  <si>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</si>
  <si>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</si>
  <si>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</si>
  <si>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</si>
  <si>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</si>
  <si>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</si>
  <si>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</si>
  <si>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</si>
  <si>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</si>
  <si>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</si>
  <si>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</si>
  <si>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</si>
  <si>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</si>
  <si>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</si>
  <si>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</si>
  <si>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</si>
  <si>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</si>
  <si>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</si>
  <si>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</si>
  <si>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</si>
  <si>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</si>
  <si>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</si>
  <si>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</si>
  <si>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</si>
  <si>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</si>
  <si>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</si>
  <si>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</si>
  <si>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</si>
  <si>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</si>
  <si>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</si>
  <si>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</si>
  <si>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</si>
  <si>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</si>
  <si>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</si>
  <si>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</si>
  <si>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</si>
  <si>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</si>
  <si>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</si>
  <si>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</si>
  <si>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</si>
  <si>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</si>
  <si>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</si>
  <si>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</si>
  <si>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</si>
  <si>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</si>
  <si>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</si>
  <si>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</si>
  <si>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</si>
  <si>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</si>
  <si>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</si>
  <si>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</si>
  <si>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</si>
  <si>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</si>
  <si>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</si>
  <si>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</si>
  <si>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</si>
  <si>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</si>
  <si>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</si>
  <si>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</si>
  <si>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</si>
  <si>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</si>
  <si>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</si>
  <si>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</si>
  <si>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</si>
  <si>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</si>
  <si>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</si>
  <si>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</si>
  <si>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</si>
  <si>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</si>
  <si>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</si>
  <si>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</si>
  <si>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</si>
  <si>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</si>
  <si>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</si>
  <si>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</si>
  <si>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</si>
  <si>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</si>
  <si>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</si>
  <si>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</si>
  <si>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</si>
  <si>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</si>
  <si>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</si>
  <si>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</si>
  <si>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</si>
  <si>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</si>
  <si>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</si>
  <si>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</si>
  <si>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</si>
  <si>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</si>
  <si>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</si>
  <si>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</si>
  <si>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</si>
  <si>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</si>
  <si>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</si>
  <si>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</si>
  <si>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</si>
  <si>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</si>
  <si>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</si>
  <si>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</si>
  <si>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</si>
  <si>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</si>
  <si>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</si>
  <si>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</si>
  <si>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</si>
  <si>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</si>
  <si>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</si>
  <si>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</si>
  <si>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</si>
  <si>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</si>
  <si>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</si>
  <si>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</si>
  <si>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</si>
  <si>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</si>
  <si>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</si>
  <si>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</si>
  <si>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</si>
  <si>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</si>
  <si>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</si>
  <si>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</si>
  <si>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</si>
  <si>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</si>
  <si>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</si>
  <si>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</si>
  <si>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</si>
  <si>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</si>
  <si>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</si>
  <si>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</si>
  <si>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</si>
  <si>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</si>
  <si>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</si>
  <si>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</si>
  <si>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</si>
  <si>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</si>
  <si>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</si>
  <si>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</si>
  <si>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</si>
  <si>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</si>
  <si>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</si>
  <si>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</si>
  <si>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</si>
  <si>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</si>
  <si>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</si>
  <si>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</si>
  <si>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</si>
  <si>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</si>
  <si>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</si>
  <si>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</si>
  <si>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</si>
  <si>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</si>
  <si>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</si>
  <si>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</si>
  <si>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</si>
  <si>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</si>
  <si>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</si>
  <si>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</si>
  <si>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</si>
  <si>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</si>
  <si>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</si>
  <si>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</si>
  <si>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</si>
  <si>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</si>
  <si>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</si>
  <si>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</si>
  <si>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</si>
  <si>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</si>
  <si>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</si>
  <si>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</si>
  <si>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</si>
  <si>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</si>
  <si>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</si>
  <si>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</si>
  <si>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</si>
  <si>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</si>
  <si>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</si>
  <si>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</si>
  <si>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</si>
  <si>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</si>
  <si>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</si>
  <si>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</si>
  <si>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</si>
  <si>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</si>
  <si>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</si>
  <si>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</si>
  <si>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</si>
  <si>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</si>
  <si>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</si>
  <si>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</si>
  <si>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</si>
  <si>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</si>
  <si>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</si>
  <si>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</si>
  <si>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</si>
  <si>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</si>
  <si>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</si>
  <si>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</si>
  <si>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</si>
  <si>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</si>
  <si>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</si>
  <si>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</si>
  <si>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</si>
  <si>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</si>
  <si>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</si>
  <si>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</si>
  <si>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</si>
  <si>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</si>
  <si>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</si>
  <si>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</si>
  <si>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</si>
  <si>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</si>
  <si>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</si>
  <si>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</si>
  <si>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</si>
  <si>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</si>
  <si>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</si>
  <si>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</si>
  <si>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</si>
  <si>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</si>
  <si>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</si>
  <si>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</si>
  <si>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</si>
  <si>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</si>
  <si>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</si>
  <si>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</si>
  <si>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</si>
  <si>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</si>
  <si>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</si>
  <si>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</si>
  <si>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</si>
  <si>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</si>
  <si>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</si>
  <si>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</si>
  <si>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</si>
  <si>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</si>
  <si>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</si>
  <si>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</si>
  <si>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</si>
  <si>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</si>
  <si>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</si>
  <si>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</si>
  <si>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</si>
  <si>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</si>
  <si>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</si>
  <si>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</si>
  <si>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</si>
  <si>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</si>
  <si>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</si>
  <si>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</si>
  <si>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</si>
  <si>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</si>
  <si>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</si>
  <si>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</si>
  <si>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</si>
  <si>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</si>
  <si>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</si>
  <si>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</si>
  <si>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</si>
  <si>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</si>
  <si>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</si>
  <si>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</si>
  <si>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</si>
  <si>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</si>
  <si>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</si>
  <si>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</si>
  <si>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</si>
  <si>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</si>
  <si>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</si>
  <si>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</si>
  <si>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</si>
  <si>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</si>
  <si>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</si>
  <si>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</si>
  <si>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</si>
  <si>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</si>
  <si>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</si>
  <si>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</si>
  <si>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</si>
  <si>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</si>
  <si>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</si>
  <si>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</si>
  <si>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</si>
  <si>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</si>
  <si>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</si>
  <si>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</si>
  <si>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</si>
  <si>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</si>
  <si>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</si>
  <si>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</si>
  <si>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</si>
  <si>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</si>
  <si>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</si>
  <si>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</si>
  <si>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</si>
  <si>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</si>
  <si>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</si>
  <si>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</si>
  <si>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</si>
  <si>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</si>
  <si>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</si>
  <si>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</si>
  <si>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</si>
  <si>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</si>
  <si>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</si>
  <si>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</si>
  <si>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</si>
  <si>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</si>
  <si>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</si>
  <si>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</si>
  <si>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</si>
  <si>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</si>
  <si>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</si>
  <si>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</si>
  <si>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</si>
  <si>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</si>
  <si>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</si>
  <si>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</si>
  <si>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</si>
  <si>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</si>
  <si>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</si>
  <si>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</si>
  <si>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</si>
  <si>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</si>
  <si>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</si>
  <si>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</si>
  <si>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</si>
  <si>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</si>
  <si>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</si>
  <si>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</si>
  <si>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</si>
  <si>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</si>
  <si>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</si>
  <si>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</si>
  <si>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</si>
  <si>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</si>
  <si>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</si>
  <si>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</si>
  <si>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</si>
  <si>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</si>
  <si>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</si>
  <si>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</si>
  <si>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</si>
  <si>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</si>
  <si>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</si>
  <si>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</si>
  <si>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</si>
  <si>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</si>
  <si>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</si>
  <si>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</si>
  <si>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</si>
  <si>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</si>
  <si>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</si>
  <si>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</si>
  <si>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</si>
  <si>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</si>
  <si>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</si>
  <si>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</si>
  <si>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</si>
  <si>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</si>
  <si>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</si>
  <si>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</si>
  <si>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</si>
  <si>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</si>
  <si>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</si>
  <si>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</si>
  <si>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</si>
  <si>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</si>
  <si>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</si>
  <si>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</si>
  <si>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</si>
  <si>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</si>
  <si>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</si>
  <si>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</si>
  <si>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</si>
  <si>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</si>
  <si>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</si>
  <si>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</si>
  <si>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</si>
  <si>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</si>
  <si>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</si>
  <si>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</si>
  <si>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</si>
  <si>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</si>
  <si>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</si>
  <si>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</si>
  <si>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</si>
  <si>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</si>
  <si>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</si>
  <si>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</si>
  <si>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</si>
  <si>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</si>
  <si>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</si>
  <si>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</si>
  <si>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</si>
  <si>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</si>
  <si>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</si>
  <si>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</si>
  <si>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</si>
  <si>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</si>
  <si>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</si>
  <si>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</si>
  <si>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</si>
  <si>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</si>
  <si>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</si>
  <si>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</si>
  <si>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</si>
  <si>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</si>
  <si>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</si>
  <si>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</si>
  <si>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</si>
  <si>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</si>
  <si>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</si>
  <si>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</si>
  <si>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</si>
  <si>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</si>
  <si>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</si>
  <si>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</si>
  <si>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</si>
  <si>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</si>
  <si>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</si>
  <si>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</si>
  <si>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</si>
  <si>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</si>
  <si>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</si>
  <si>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</si>
  <si>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</si>
  <si>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</si>
  <si>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</si>
  <si>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</si>
  <si>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</si>
  <si>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</si>
  <si>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</si>
  <si>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</si>
  <si>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</si>
  <si>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</si>
  <si>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</si>
  <si>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</si>
  <si>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</si>
  <si>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</si>
  <si>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</si>
  <si>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</si>
  <si>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</si>
  <si>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</si>
  <si>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</si>
  <si>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</si>
  <si>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</si>
  <si>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</si>
  <si>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</si>
  <si>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</si>
  <si>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</si>
  <si>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</si>
  <si>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</si>
  <si>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</si>
  <si>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</si>
  <si>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</si>
  <si>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</si>
  <si>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</si>
  <si>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</si>
  <si>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</si>
  <si>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</si>
  <si>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</si>
  <si>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</si>
  <si>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</si>
  <si>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</si>
  <si>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</si>
  <si>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</si>
  <si>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</si>
  <si>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</si>
  <si>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</si>
  <si>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</si>
  <si>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</si>
  <si>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</si>
  <si>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</si>
  <si>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</si>
  <si>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</si>
  <si>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</si>
  <si>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</si>
  <si>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</si>
  <si>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</si>
  <si>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</si>
  <si>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</si>
  <si>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</si>
  <si>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</si>
  <si>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</si>
  <si>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</si>
  <si>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</si>
  <si>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</si>
  <si>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</si>
  <si>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</si>
  <si>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</si>
  <si>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</si>
  <si>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</si>
  <si>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</si>
  <si>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</si>
  <si>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</si>
  <si>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</si>
  <si>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</si>
  <si>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</si>
  <si>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</si>
  <si>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</si>
  <si>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</si>
  <si>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</si>
  <si>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</si>
  <si>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</si>
  <si>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</si>
  <si>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</si>
  <si>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</si>
  <si>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</si>
  <si>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</si>
  <si>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</si>
  <si>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</si>
  <si>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</si>
  <si>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</si>
  <si>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</si>
  <si>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</si>
  <si>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</si>
  <si>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</si>
  <si>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</si>
  <si>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</si>
  <si>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</si>
  <si>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</si>
  <si>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</si>
  <si>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</si>
  <si>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</si>
  <si>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</si>
  <si>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</si>
  <si>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</si>
  <si>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</si>
  <si>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</si>
  <si>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</si>
  <si>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</si>
  <si>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</si>
  <si>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</si>
  <si>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</si>
  <si>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</si>
  <si>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</si>
  <si>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</si>
  <si>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</si>
  <si>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</si>
  <si>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</si>
  <si>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</si>
  <si>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</si>
  <si>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</si>
  <si>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</si>
  <si>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</si>
  <si>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</si>
  <si>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</si>
  <si>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</si>
  <si>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</si>
  <si>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</si>
  <si>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</si>
  <si>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</si>
  <si>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</si>
  <si>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</si>
  <si>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</si>
  <si>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</si>
  <si>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</si>
  <si>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</si>
  <si>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</si>
  <si>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</si>
  <si>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</si>
  <si>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</si>
  <si>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</si>
  <si>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</si>
  <si>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</si>
  <si>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</si>
  <si>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</si>
  <si>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</si>
  <si>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</si>
  <si>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</si>
  <si>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</si>
  <si>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</si>
  <si>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</si>
  <si>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</si>
  <si>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</si>
  <si>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</si>
  <si>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</si>
  <si>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</si>
  <si>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</si>
  <si>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</si>
  <si>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</si>
  <si>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</si>
  <si>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</si>
  <si>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</si>
  <si>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</si>
  <si>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</si>
  <si>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</si>
  <si>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</si>
  <si>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</si>
  <si>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</si>
  <si>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</si>
  <si>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</si>
  <si>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</si>
  <si>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</si>
  <si>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</si>
  <si>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</si>
  <si>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</si>
  <si>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</si>
  <si>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</si>
  <si>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</si>
  <si>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</si>
  <si>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</si>
  <si>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</si>
  <si>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</si>
  <si>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</si>
  <si>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</si>
  <si>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</si>
  <si>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</si>
  <si>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</si>
  <si>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</si>
  <si>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</si>
  <si>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</si>
  <si>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</si>
  <si>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</si>
  <si>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</si>
  <si>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</si>
  <si>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</si>
  <si>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</si>
  <si>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</si>
  <si>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</si>
  <si>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</si>
  <si>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</si>
  <si>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</si>
  <si>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</si>
  <si>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</si>
  <si>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</si>
  <si>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</si>
  <si>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</si>
  <si>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</si>
  <si>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</si>
  <si>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</si>
  <si>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</si>
  <si>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</si>
  <si>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</si>
  <si>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</si>
  <si>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</si>
  <si>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</si>
  <si>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</si>
  <si>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</si>
  <si>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</si>
  <si>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</si>
  <si>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</si>
  <si>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</si>
  <si>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</si>
  <si>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</si>
  <si>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</si>
  <si>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</si>
  <si>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</si>
  <si>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</si>
  <si>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</si>
  <si>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</si>
  <si>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</si>
  <si>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</si>
  <si>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</si>
  <si>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</si>
  <si>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</si>
  <si>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</si>
  <si>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</si>
  <si>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</si>
  <si>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</si>
  <si>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</si>
  <si>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</si>
  <si>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</si>
  <si>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</si>
  <si>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</si>
  <si>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</si>
  <si>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</si>
  <si>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</si>
  <si>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</si>
  <si>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</si>
  <si>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</si>
  <si>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</si>
  <si>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</si>
  <si>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</si>
  <si>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</si>
  <si>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</si>
  <si>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</si>
  <si>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</si>
  <si>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</si>
  <si>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</si>
  <si>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</si>
  <si>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</si>
  <si>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</si>
  <si>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</si>
  <si>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</si>
  <si>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</si>
  <si>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</si>
  <si>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</si>
  <si>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</si>
  <si>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</si>
  <si>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</si>
  <si>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</si>
  <si>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</si>
  <si>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</si>
  <si>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</si>
  <si>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</si>
  <si>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</si>
  <si>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</si>
  <si>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</si>
  <si>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</si>
  <si>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</si>
  <si>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</si>
  <si>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</si>
  <si>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</si>
  <si>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</si>
  <si>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</si>
  <si>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</si>
  <si>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</si>
  <si>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</si>
  <si>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</si>
  <si>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</si>
  <si>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</si>
  <si>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</si>
  <si>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</si>
  <si>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</si>
  <si>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</si>
  <si>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</si>
  <si>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</si>
  <si>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</si>
  <si>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</si>
  <si>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</si>
  <si>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</si>
  <si>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</si>
  <si>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</si>
  <si>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</si>
  <si>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</si>
  <si>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</si>
  <si>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</si>
  <si>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</si>
  <si>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</si>
  <si>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</si>
  <si>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</si>
  <si>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</si>
  <si>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</si>
  <si>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</si>
  <si>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</si>
  <si>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</si>
  <si>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</si>
  <si>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</si>
  <si>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</si>
  <si>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</si>
  <si>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</si>
  <si>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</si>
  <si>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</si>
  <si>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</si>
  <si>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</si>
  <si>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</si>
  <si>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</si>
  <si>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</si>
  <si>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</si>
  <si>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</si>
  <si>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</si>
  <si>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</si>
  <si>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</si>
  <si>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</si>
  <si>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</si>
  <si>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</si>
  <si>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</si>
  <si>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</si>
  <si>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</si>
  <si>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</si>
  <si>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</si>
  <si>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</si>
  <si>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</si>
  <si>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</si>
  <si>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</si>
  <si>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</si>
  <si>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</si>
  <si>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</si>
  <si>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</si>
  <si>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</si>
  <si>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</si>
  <si>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</si>
  <si>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</si>
  <si>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</si>
  <si>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</si>
  <si>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</si>
  <si>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</si>
  <si>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</si>
  <si>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</si>
  <si>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</si>
  <si>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</si>
  <si>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</si>
  <si>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</si>
  <si>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</si>
  <si>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</si>
  <si>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</si>
  <si>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</si>
  <si>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</si>
  <si>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</si>
  <si>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</si>
  <si>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</si>
  <si>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</si>
  <si>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</si>
  <si>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</si>
  <si>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</si>
  <si>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</si>
  <si>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</si>
  <si>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</si>
  <si>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</si>
  <si>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</si>
  <si>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</si>
  <si>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</si>
  <si>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</si>
  <si>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</si>
  <si>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</si>
  <si>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</si>
  <si>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</si>
  <si>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</si>
  <si>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</si>
  <si>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</si>
  <si>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</si>
  <si>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</si>
  <si>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</si>
  <si>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</si>
  <si>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</si>
  <si>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</si>
  <si>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</si>
  <si>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</si>
  <si>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</si>
  <si>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</si>
  <si>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</si>
  <si>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</si>
  <si>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</si>
  <si>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</si>
  <si>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</si>
  <si>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</si>
  <si>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</si>
  <si>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</si>
  <si>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</si>
  <si>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</si>
  <si>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</si>
  <si>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</si>
  <si>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</si>
  <si>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</si>
  <si>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</si>
  <si>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</si>
  <si>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</si>
  <si>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</si>
  <si>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</si>
  <si>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</si>
  <si>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</si>
  <si>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</si>
  <si>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</si>
  <si>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</si>
  <si>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</si>
  <si>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</si>
  <si>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</si>
  <si>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</si>
  <si>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</si>
  <si>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</si>
  <si>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</si>
  <si>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</si>
  <si>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</si>
  <si>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</si>
  <si>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</si>
  <si>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</si>
  <si>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</si>
  <si>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</si>
  <si>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</si>
  <si>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</si>
  <si>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</si>
  <si>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</si>
  <si>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</si>
  <si>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</si>
  <si>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</si>
  <si>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</si>
  <si>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</si>
  <si>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</si>
  <si>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</si>
  <si>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</si>
  <si>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</si>
  <si>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</si>
  <si>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</si>
  <si>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</si>
  <si>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</si>
  <si>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</si>
  <si>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</si>
  <si>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</si>
  <si>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</si>
  <si>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</si>
  <si>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</si>
  <si>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</si>
  <si>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</si>
  <si>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</si>
  <si>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</si>
  <si>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</si>
  <si>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</si>
  <si>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</si>
  <si>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</si>
  <si>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</si>
  <si>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</si>
  <si>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</si>
  <si>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</si>
  <si>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</si>
  <si>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</si>
  <si>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</si>
  <si>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</si>
  <si>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</si>
  <si>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</si>
  <si>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</si>
  <si>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</si>
  <si>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</si>
  <si>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</si>
  <si>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</si>
  <si>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</si>
  <si>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</si>
  <si>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</si>
  <si>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</si>
  <si>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</si>
  <si>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</si>
  <si>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</si>
  <si>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</si>
  <si>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</si>
  <si>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</si>
  <si>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</si>
  <si>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</si>
  <si>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</si>
  <si>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</si>
  <si>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</si>
  <si>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</si>
  <si>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</si>
  <si>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</si>
  <si>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</si>
  <si>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</si>
  <si>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</si>
  <si>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</si>
  <si>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</si>
  <si>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</si>
  <si>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</si>
  <si>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</si>
  <si>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</si>
  <si>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</si>
  <si>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</si>
  <si>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</si>
  <si>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</si>
  <si>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</si>
  <si>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</si>
  <si>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</si>
  <si>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</si>
  <si>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</si>
  <si>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</si>
  <si>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</si>
  <si>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</si>
  <si>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</si>
  <si>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</si>
  <si>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</si>
  <si>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</si>
  <si>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</si>
  <si>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</si>
  <si>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</si>
  <si>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</si>
  <si>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</si>
  <si>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</si>
  <si>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</si>
  <si>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</si>
  <si>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</si>
  <si>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</si>
  <si>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</si>
  <si>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</si>
  <si>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</si>
  <si>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</si>
  <si>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</si>
  <si>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</si>
  <si>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</si>
  <si>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</si>
  <si>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</si>
  <si>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</si>
  <si>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</si>
  <si>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</si>
  <si>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</si>
  <si>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</si>
  <si>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</si>
  <si>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</si>
  <si>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</si>
  <si>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</si>
  <si>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</si>
  <si>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</si>
  <si>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</si>
  <si>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</si>
  <si>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</si>
  <si>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</si>
  <si>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</si>
  <si>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</si>
  <si>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</si>
  <si>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</si>
  <si>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</si>
  <si>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</si>
  <si>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</si>
  <si>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</si>
  <si>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</si>
  <si>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</si>
  <si>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</si>
  <si>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</si>
  <si>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</si>
  <si>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</si>
  <si>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</si>
  <si>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</si>
  <si>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</si>
  <si>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</si>
  <si>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</si>
  <si>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</si>
  <si>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</si>
  <si>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</si>
  <si>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</si>
  <si>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</si>
  <si>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</si>
  <si>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</si>
  <si>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</si>
  <si>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</si>
  <si>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</si>
  <si>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</si>
  <si>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</si>
  <si>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</si>
  <si>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</si>
  <si>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</si>
  <si>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</si>
  <si>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</si>
  <si>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</si>
  <si>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</si>
  <si>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</si>
  <si>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</si>
  <si>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</si>
  <si>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</si>
  <si>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</si>
  <si>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</si>
  <si>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</si>
  <si>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</si>
  <si>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</si>
  <si>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</si>
  <si>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</si>
  <si>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</si>
  <si>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</si>
  <si>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</si>
  <si>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</si>
  <si>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</si>
  <si>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</si>
  <si>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</si>
  <si>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</si>
  <si>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</si>
  <si>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</si>
  <si>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</si>
  <si>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</si>
  <si>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</si>
  <si>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</si>
  <si>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</si>
  <si>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</si>
  <si>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</si>
  <si>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</si>
  <si>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</si>
  <si>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</si>
  <si>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</si>
  <si>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</si>
  <si>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</si>
  <si>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</si>
  <si>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</si>
  <si>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</si>
  <si>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</si>
  <si>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</si>
  <si>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</si>
  <si>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</si>
  <si>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</si>
  <si>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</si>
  <si>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</si>
  <si>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</si>
  <si>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</si>
  <si>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</si>
  <si>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</si>
  <si>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</si>
  <si>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</si>
  <si>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</si>
  <si>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</si>
  <si>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</si>
  <si>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</si>
  <si>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</si>
  <si>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</si>
  <si>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</si>
  <si>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</si>
  <si>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</si>
  <si>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</si>
  <si>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</si>
  <si>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</si>
  <si>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</si>
  <si>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</si>
  <si>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</si>
  <si>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</si>
  <si>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</si>
  <si>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</si>
  <si>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</si>
  <si>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</si>
  <si>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</si>
  <si>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</si>
  <si>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</si>
  <si>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</si>
  <si>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</si>
  <si>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</si>
  <si>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</si>
  <si>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</si>
  <si>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</si>
  <si>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</si>
  <si>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</si>
  <si>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</si>
  <si>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</si>
  <si>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</si>
  <si>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</si>
  <si>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</si>
  <si>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</si>
  <si>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</si>
  <si>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</si>
  <si>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</si>
  <si>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</si>
  <si>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</si>
  <si>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</si>
  <si>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</si>
  <si>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</si>
  <si>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</si>
  <si>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</si>
  <si>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</si>
  <si>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</si>
  <si>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</si>
  <si>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</si>
  <si>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</si>
  <si>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</si>
  <si>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</si>
  <si>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</si>
  <si>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</si>
  <si>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</si>
  <si>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</si>
  <si>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</si>
  <si>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</si>
  <si>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</si>
  <si>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</si>
  <si>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</si>
  <si>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</si>
  <si>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</si>
  <si>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</si>
  <si>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</si>
  <si>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</si>
  <si>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</si>
  <si>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</si>
  <si>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</si>
  <si>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</si>
  <si>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</si>
  <si>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</si>
  <si>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</si>
  <si>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</si>
  <si>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</si>
  <si>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</si>
  <si>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</si>
  <si>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</si>
  <si>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</si>
  <si>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</si>
  <si>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</si>
  <si>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</si>
  <si>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</si>
  <si>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</si>
  <si>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</si>
  <si>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</si>
  <si>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</si>
  <si>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</si>
  <si>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</si>
  <si>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</si>
  <si>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</si>
  <si>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</si>
  <si>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</si>
  <si>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</si>
  <si>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</si>
  <si>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</si>
  <si>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</si>
  <si>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</si>
  <si>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</si>
  <si>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</si>
  <si>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</si>
  <si>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</si>
  <si>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</si>
  <si>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</si>
  <si>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</si>
  <si>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</si>
  <si>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</si>
  <si>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</si>
  <si>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</si>
  <si>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</si>
  <si>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</si>
  <si>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</si>
  <si>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</si>
  <si>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</si>
  <si>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</si>
  <si>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</si>
  <si>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</si>
  <si>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</si>
  <si>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</si>
  <si>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</si>
  <si>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</si>
  <si>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</si>
  <si>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</si>
  <si>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</si>
  <si>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</si>
  <si>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</si>
  <si>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</si>
  <si>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</si>
  <si>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</si>
  <si>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</si>
  <si>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</si>
  <si>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</si>
  <si>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</si>
  <si>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</si>
  <si>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</si>
  <si>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</si>
  <si>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</si>
  <si>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</si>
  <si>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</si>
  <si>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</si>
  <si>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</si>
  <si>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</si>
  <si>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</si>
  <si>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</si>
  <si>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</si>
  <si>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</si>
  <si>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</si>
  <si>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</si>
  <si>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</si>
  <si>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</si>
  <si>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</si>
  <si>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</si>
  <si>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</si>
  <si>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</si>
  <si>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</si>
  <si>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</si>
  <si>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</si>
  <si>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</si>
  <si>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</si>
  <si>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</si>
  <si>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</si>
  <si>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</si>
  <si>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</si>
  <si>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</si>
  <si>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</si>
  <si>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</si>
  <si>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</si>
  <si>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</si>
  <si>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</si>
  <si>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</si>
  <si>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</si>
  <si>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</si>
  <si>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</si>
  <si>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</si>
  <si>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</si>
  <si>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</si>
  <si>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</si>
  <si>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</si>
  <si>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</si>
  <si>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</si>
  <si>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</si>
  <si>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</si>
  <si>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</si>
  <si>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</si>
  <si>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</si>
  <si>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</si>
  <si>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</si>
  <si>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</si>
  <si>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</si>
  <si>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</si>
  <si>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</si>
  <si>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</si>
  <si>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</si>
  <si>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</si>
  <si>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</si>
  <si>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</si>
  <si>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</si>
  <si>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</si>
  <si>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</si>
  <si>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</si>
  <si>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</si>
  <si>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</si>
  <si>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</si>
  <si>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</si>
  <si>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</si>
  <si>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</si>
  <si>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</si>
  <si>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</si>
  <si>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</si>
  <si>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</si>
  <si>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</si>
  <si>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</si>
  <si>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</si>
  <si>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</si>
  <si>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</si>
  <si>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</si>
  <si>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</si>
  <si>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</si>
  <si>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</si>
  <si>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</si>
  <si>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</si>
  <si>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</si>
  <si>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</si>
  <si>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</si>
  <si>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</si>
  <si>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</si>
  <si>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</si>
  <si>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</si>
  <si>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</si>
  <si>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</si>
  <si>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</si>
  <si>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</si>
  <si>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</si>
  <si>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</si>
  <si>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</si>
  <si>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</si>
  <si>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</si>
  <si>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</si>
  <si>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</si>
  <si>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</si>
  <si>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</si>
  <si>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</si>
  <si>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</si>
  <si>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</si>
  <si>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</si>
  <si>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</si>
  <si>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</si>
  <si>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</si>
  <si>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</si>
  <si>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</si>
  <si>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</si>
  <si>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</si>
  <si>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</si>
  <si>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</si>
  <si>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</si>
  <si>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</si>
  <si>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</si>
  <si>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</si>
  <si>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</si>
  <si>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</si>
  <si>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</si>
  <si>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</si>
  <si>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</si>
  <si>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</si>
  <si>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</si>
  <si>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</si>
  <si>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</si>
  <si>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</si>
  <si>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</si>
  <si>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</si>
  <si>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</si>
  <si>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</si>
  <si>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</si>
  <si>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</si>
  <si>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</si>
  <si>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</si>
  <si>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</si>
  <si>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</si>
  <si>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</si>
  <si>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</si>
  <si>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</si>
  <si>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</si>
  <si>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</si>
  <si>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</si>
  <si>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</si>
  <si>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</si>
  <si>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</si>
  <si>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</si>
  <si>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</si>
  <si>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</si>
  <si>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</si>
  <si>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</si>
  <si>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</si>
  <si>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</si>
  <si>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</si>
  <si>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</si>
  <si>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</si>
  <si>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</si>
  <si>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</si>
  <si>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</si>
  <si>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</si>
  <si>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</si>
  <si>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</si>
  <si>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</si>
  <si>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</si>
  <si>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</si>
  <si>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</si>
  <si>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</si>
  <si>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</si>
  <si>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</si>
  <si>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</si>
  <si>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</si>
  <si>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</si>
  <si>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</si>
  <si>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</si>
  <si>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</si>
  <si>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</si>
  <si>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</si>
  <si>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</si>
  <si>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</si>
  <si>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</si>
  <si>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</si>
  <si>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</si>
  <si>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</si>
  <si>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</si>
  <si>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</si>
  <si>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</si>
  <si>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</si>
  <si>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</si>
  <si>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</si>
  <si>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</si>
  <si>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</si>
  <si>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</si>
  <si>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</si>
  <si>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</si>
  <si>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</si>
  <si>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</si>
  <si>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</si>
  <si>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</si>
  <si>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</si>
  <si>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</si>
  <si>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</si>
  <si>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</si>
  <si>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</si>
  <si>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</si>
  <si>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</si>
  <si>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</si>
  <si>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</si>
  <si>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</si>
  <si>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</si>
  <si>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</si>
  <si>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</si>
  <si>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</si>
  <si>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</si>
  <si>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</si>
  <si>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</si>
  <si>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</si>
  <si>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</si>
  <si>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</si>
  <si>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</si>
  <si>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</si>
  <si>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</si>
  <si>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</si>
  <si>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</si>
  <si>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</si>
  <si>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</si>
  <si>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</si>
  <si>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</si>
  <si>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</si>
  <si>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</si>
  <si>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</si>
  <si>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</si>
  <si>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</si>
  <si>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</si>
  <si>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</si>
  <si>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</si>
  <si>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</si>
  <si>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</si>
  <si>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</si>
  <si>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</si>
  <si>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</si>
  <si>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</si>
  <si>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</si>
  <si>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</si>
  <si>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</si>
  <si>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</si>
  <si>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</si>
  <si>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</si>
  <si>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</si>
  <si>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</si>
  <si>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</si>
  <si>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</si>
  <si>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</si>
  <si>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</si>
  <si>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</si>
  <si>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</si>
  <si>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</si>
  <si>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</si>
  <si>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</si>
  <si>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</si>
  <si>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</si>
  <si>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</si>
  <si>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</si>
  <si>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</si>
  <si>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</si>
  <si>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</si>
  <si>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</si>
  <si>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</si>
  <si>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</si>
  <si>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</si>
  <si>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</si>
  <si>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</si>
  <si>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</si>
  <si>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</si>
  <si>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</si>
  <si>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</si>
  <si>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</si>
  <si>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</si>
  <si>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</si>
  <si>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</si>
  <si>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</si>
  <si>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</si>
  <si>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</si>
  <si>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</si>
  <si>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</si>
  <si>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</si>
  <si>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</si>
  <si>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</si>
  <si>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</si>
  <si>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</si>
  <si>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</si>
  <si>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</si>
  <si>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</si>
  <si>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</si>
  <si>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</si>
  <si>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</si>
  <si>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</si>
  <si>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</si>
  <si>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</si>
  <si>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</si>
  <si>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</si>
  <si>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</si>
  <si>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</si>
  <si>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</si>
  <si>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</si>
  <si>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</si>
  <si>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</si>
  <si>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</si>
  <si>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</si>
  <si>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</si>
  <si>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</si>
  <si>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</si>
  <si>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</si>
  <si>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</si>
  <si>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</si>
  <si>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</si>
  <si>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</si>
  <si>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</si>
  <si>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</si>
  <si>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</si>
  <si>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</si>
  <si>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</si>
  <si>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</si>
  <si>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</si>
  <si>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</si>
  <si>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</si>
  <si>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</si>
  <si>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</si>
  <si>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</si>
  <si>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</si>
  <si>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</si>
  <si>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</si>
  <si>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</si>
  <si>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</si>
  <si>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</si>
  <si>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</si>
  <si>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</si>
  <si>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</si>
  <si>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</si>
  <si>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</si>
  <si>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</si>
  <si>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</si>
  <si>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</si>
  <si>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</si>
  <si>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</si>
  <si>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</si>
  <si>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</si>
  <si>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</si>
  <si>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</si>
  <si>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</si>
  <si>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</si>
  <si>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</si>
  <si>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</si>
  <si>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</si>
  <si>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</si>
  <si>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</si>
  <si>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</si>
  <si>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</si>
  <si>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</si>
  <si>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</si>
  <si>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</si>
  <si>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</si>
  <si>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</si>
  <si>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</si>
  <si>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</si>
  <si>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</si>
  <si>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</si>
  <si>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</si>
  <si>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</si>
  <si>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</si>
  <si>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</si>
  <si>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</si>
  <si>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</si>
  <si>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</si>
  <si>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</si>
  <si>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</si>
  <si>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</si>
  <si>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</si>
  <si>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</si>
  <si>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</si>
  <si>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</si>
  <si>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</si>
  <si>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</si>
  <si>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</si>
  <si>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</si>
  <si>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</si>
  <si>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</si>
  <si>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</si>
  <si>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</si>
  <si>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</si>
  <si>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</si>
  <si>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</si>
  <si>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</si>
  <si>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</si>
  <si>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</si>
  <si>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</si>
  <si>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</si>
  <si>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</si>
  <si>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</si>
  <si>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</si>
  <si>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</si>
  <si>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</si>
  <si>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</si>
  <si>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</si>
  <si>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</si>
  <si>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</si>
  <si>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</si>
  <si>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</si>
  <si>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</si>
  <si>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</si>
  <si>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</si>
  <si>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</si>
  <si>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</si>
  <si>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</si>
  <si>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</si>
  <si>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</si>
  <si>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</si>
  <si>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</si>
  <si>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</si>
  <si>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</si>
  <si>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</si>
  <si>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</si>
  <si>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</si>
  <si>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</si>
  <si>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</si>
  <si>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</si>
  <si>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</si>
  <si>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</si>
  <si>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</si>
  <si>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</si>
  <si>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</si>
  <si>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</si>
  <si>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</si>
  <si>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</si>
  <si>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</si>
  <si>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</si>
  <si>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</si>
  <si>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</si>
  <si>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</si>
  <si>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</si>
  <si>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</si>
  <si>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</si>
  <si>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</si>
  <si>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</si>
  <si>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</si>
  <si>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</si>
  <si>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</si>
  <si>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</si>
  <si>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</si>
  <si>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</si>
  <si>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</si>
  <si>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</si>
  <si>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</si>
  <si>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</si>
  <si>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</si>
  <si>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</si>
  <si>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</si>
  <si>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</si>
  <si>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</si>
  <si>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</si>
  <si>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</si>
  <si>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</si>
  <si>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</si>
  <si>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</si>
  <si>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</si>
  <si>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</si>
  <si>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</si>
  <si>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</si>
  <si>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</si>
  <si>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</si>
  <si>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</si>
  <si>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</si>
  <si>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</si>
  <si>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</si>
  <si>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</si>
  <si>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</si>
  <si>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</si>
  <si>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</si>
  <si>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</si>
  <si>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</si>
  <si>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</si>
  <si>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</si>
  <si>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</si>
  <si>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</si>
  <si>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</si>
  <si>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</si>
  <si>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</si>
  <si>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</si>
  <si>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</si>
  <si>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</si>
  <si>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</si>
  <si>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</si>
  <si>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</si>
  <si>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</si>
  <si>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</si>
  <si>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</si>
  <si>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</si>
  <si>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</si>
  <si>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</si>
  <si>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</si>
  <si>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</si>
  <si>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</si>
  <si>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</si>
  <si>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</si>
  <si>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</si>
  <si>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</si>
  <si>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</si>
  <si>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</si>
  <si>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</si>
  <si>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</si>
  <si>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</si>
  <si>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</si>
  <si>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</si>
  <si>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</si>
  <si>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</si>
  <si>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</si>
  <si>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</si>
  <si>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</si>
  <si>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</si>
  <si>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</si>
  <si>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</si>
  <si>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</si>
  <si>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</si>
  <si>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</si>
  <si>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</si>
  <si>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</si>
  <si>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</si>
  <si>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</si>
  <si>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</si>
  <si>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</si>
  <si>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</si>
  <si>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</si>
  <si>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</si>
  <si>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</si>
  <si>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</si>
  <si>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</si>
  <si>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</si>
  <si>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</si>
  <si>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</si>
  <si>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</si>
  <si>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</si>
  <si>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</si>
  <si>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</si>
  <si>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</si>
  <si>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</si>
  <si>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</si>
  <si>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</si>
  <si>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</si>
  <si>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</si>
  <si>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</si>
  <si>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</si>
  <si>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</si>
  <si>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</si>
  <si>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</si>
  <si>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</si>
  <si>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</si>
  <si>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</si>
  <si>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</si>
  <si>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</si>
  <si>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</si>
  <si>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</si>
  <si>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</si>
  <si>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</si>
  <si>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</si>
  <si>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</si>
  <si>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</si>
  <si>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</si>
  <si>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</si>
  <si>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</si>
  <si>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</si>
  <si>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</si>
  <si>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</si>
  <si>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</si>
  <si>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</si>
  <si>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</si>
  <si>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</si>
  <si>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</si>
  <si>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</si>
  <si>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</si>
  <si>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</si>
  <si>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</si>
  <si>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</si>
  <si>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</si>
  <si>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</si>
  <si>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</si>
  <si>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</si>
  <si>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</si>
  <si>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</si>
  <si>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</si>
  <si>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</si>
  <si>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</si>
  <si>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</si>
  <si>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</si>
  <si>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</si>
  <si>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</si>
  <si>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</si>
  <si>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</si>
  <si>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</si>
  <si>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</si>
  <si>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</si>
  <si>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</si>
  <si>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</si>
  <si>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</si>
  <si>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</si>
  <si>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</si>
  <si>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</si>
  <si>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</si>
  <si>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</si>
  <si>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</si>
  <si>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</si>
  <si>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</si>
  <si>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</si>
  <si>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</si>
  <si>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</si>
  <si>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</si>
  <si>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</si>
  <si>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</si>
  <si>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</si>
  <si>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</si>
  <si>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</si>
  <si>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</si>
  <si>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</si>
  <si>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</si>
  <si>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</si>
  <si>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</si>
  <si>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</si>
  <si>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</si>
  <si>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</si>
  <si>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</si>
  <si>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</si>
  <si>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</si>
  <si>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</si>
  <si>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</si>
  <si>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</si>
  <si>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</si>
  <si>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</si>
  <si>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</si>
  <si>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</si>
  <si>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</si>
  <si>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</si>
  <si>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</si>
  <si>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</si>
  <si>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</si>
  <si>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</si>
  <si>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</si>
  <si>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</si>
  <si>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</si>
  <si>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</si>
  <si>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</si>
  <si>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</si>
  <si>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</si>
  <si>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</si>
  <si>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</si>
  <si>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</si>
  <si>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</si>
  <si>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</si>
  <si>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</si>
  <si>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</si>
  <si>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小川　和孝</t>
    <rPh sb="0" eb="2">
      <t>オガワ</t>
    </rPh>
    <rPh sb="3" eb="5">
      <t>カズタカ</t>
    </rPh>
    <phoneticPr fontId="1"/>
  </si>
  <si>
    <t>施設長</t>
    <rPh sb="0" eb="3">
      <t>シセツチョウ</t>
    </rPh>
    <phoneticPr fontId="1"/>
  </si>
  <si>
    <t>２　法人</t>
  </si>
  <si>
    <t>５　営利法人</t>
  </si>
  <si>
    <t>なかぎんらいふけあほーむかぶしきかいしゃ</t>
  </si>
  <si>
    <t>中銀ライフケアホーム株式会社</t>
    <rPh sb="0" eb="2">
      <t>ナカギン</t>
    </rPh>
    <rPh sb="10" eb="14">
      <t>カブシキカイシャ</t>
    </rPh>
    <phoneticPr fontId="1"/>
  </si>
  <si>
    <t>2010001050124</t>
  </si>
  <si>
    <t>東京都中央区勝どき2-8-12</t>
    <rPh sb="0" eb="6">
      <t>トウキョウトチュウオウク</t>
    </rPh>
    <rPh sb="6" eb="7">
      <t>カチ</t>
    </rPh>
    <phoneticPr fontId="1"/>
  </si>
  <si>
    <t>03</t>
    <phoneticPr fontId="1"/>
  </si>
  <si>
    <t>5548</t>
    <phoneticPr fontId="1"/>
  </si>
  <si>
    <t>6467</t>
    <phoneticPr fontId="1"/>
  </si>
  <si>
    <t>6455</t>
    <phoneticPr fontId="1"/>
  </si>
  <si>
    <t>info-1ch</t>
  </si>
  <si>
    <t>nakagin.co.jp</t>
    <phoneticPr fontId="1"/>
  </si>
  <si>
    <t>https://</t>
  </si>
  <si>
    <t>www.lifecarehome.co.jp</t>
    <phoneticPr fontId="1"/>
  </si>
  <si>
    <t>渡辺　蔵人</t>
    <rPh sb="0" eb="2">
      <t>ワタナベ</t>
    </rPh>
    <rPh sb="3" eb="5">
      <t>クランド</t>
    </rPh>
    <phoneticPr fontId="1"/>
  </si>
  <si>
    <t>代表取締役</t>
    <rPh sb="0" eb="2">
      <t>ダイヒョウ</t>
    </rPh>
    <rPh sb="2" eb="5">
      <t>トリシマリヤク</t>
    </rPh>
    <phoneticPr fontId="1"/>
  </si>
  <si>
    <t>なかぎんらいふけあよこはまきぼうがおか</t>
  </si>
  <si>
    <t>中銀ライフケア横浜希望ヶ丘</t>
    <rPh sb="0" eb="2">
      <t>ナカギン</t>
    </rPh>
    <rPh sb="7" eb="9">
      <t>ヨコハマ</t>
    </rPh>
    <rPh sb="9" eb="13">
      <t>キボウガオカ</t>
    </rPh>
    <phoneticPr fontId="1"/>
  </si>
  <si>
    <t>神奈川県横浜市旭区東希望が丘148</t>
    <rPh sb="0" eb="7">
      <t>カナガワケンヨコハマシ</t>
    </rPh>
    <rPh sb="7" eb="9">
      <t>アサヒク</t>
    </rPh>
    <rPh sb="9" eb="12">
      <t>ヒガシキボウ</t>
    </rPh>
    <rPh sb="13" eb="14">
      <t>オカ</t>
    </rPh>
    <phoneticPr fontId="1"/>
  </si>
  <si>
    <t>希望ヶ丘</t>
    <rPh sb="0" eb="4">
      <t>キボウガオカ</t>
    </rPh>
    <phoneticPr fontId="1"/>
  </si>
  <si>
    <t>相模鉄道線　　希望ヶ丘駅　　　　　　　　　　徒歩７分（約550ｍ）</t>
    <rPh sb="0" eb="5">
      <t>サガミテツドウセン</t>
    </rPh>
    <rPh sb="7" eb="12">
      <t>キボウガオカエキ</t>
    </rPh>
    <rPh sb="22" eb="24">
      <t>トホ</t>
    </rPh>
    <rPh sb="25" eb="26">
      <t>フン</t>
    </rPh>
    <rPh sb="27" eb="28">
      <t>ヤク</t>
    </rPh>
    <phoneticPr fontId="1"/>
  </si>
  <si>
    <t>045</t>
    <phoneticPr fontId="1"/>
  </si>
  <si>
    <t>367</t>
    <phoneticPr fontId="1"/>
  </si>
  <si>
    <t>0601</t>
    <phoneticPr fontId="1"/>
  </si>
  <si>
    <t>0738</t>
    <phoneticPr fontId="1"/>
  </si>
  <si>
    <t>k-ogawa</t>
    <phoneticPr fontId="1"/>
  </si>
  <si>
    <t>１　介護付（一般型特定施設入居者生活介護を提供する場合）</t>
  </si>
  <si>
    <t>1473200291</t>
  </si>
  <si>
    <t>横浜市</t>
    <rPh sb="0" eb="3">
      <t>ヨコハマシ</t>
    </rPh>
    <phoneticPr fontId="1"/>
  </si>
  <si>
    <t>２　事業者が賃借する土地</t>
  </si>
  <si>
    <t>２　なし</t>
  </si>
  <si>
    <t>１　あり</t>
  </si>
  <si>
    <t>１　耐火建築物</t>
  </si>
  <si>
    <t>１　鉄筋コンクリート造</t>
  </si>
  <si>
    <t>２　事業者が賃借する建物</t>
  </si>
  <si>
    <t>１　全室個室（縁故者個室含む）</t>
  </si>
  <si>
    <t>２　あり（ストレッチャー対応）</t>
  </si>
  <si>
    <t>１　全ての居室あり</t>
  </si>
  <si>
    <t>１　全ての便所あり</t>
  </si>
  <si>
    <t>１　全ての浴室あり</t>
  </si>
  <si>
    <t>チェックセンサー</t>
    <phoneticPr fontId="1"/>
  </si>
  <si>
    <t>入居者が快適で心身ともに充実した生活を送れるよう便宜を図るとともに、入居者の豊かな人間関係の育成と良好な生活環境を維持し、終身にわたり日常の生活を支援します。</t>
    <rPh sb="0" eb="3">
      <t>ニュウキョシャ</t>
    </rPh>
    <rPh sb="4" eb="6">
      <t>カイテキ</t>
    </rPh>
    <rPh sb="7" eb="9">
      <t>シンシン</t>
    </rPh>
    <rPh sb="12" eb="14">
      <t>ジュウジツ</t>
    </rPh>
    <rPh sb="16" eb="18">
      <t>セイカツ</t>
    </rPh>
    <rPh sb="19" eb="20">
      <t>オク</t>
    </rPh>
    <rPh sb="24" eb="26">
      <t>ベンギ</t>
    </rPh>
    <rPh sb="27" eb="28">
      <t>ハカ</t>
    </rPh>
    <rPh sb="34" eb="37">
      <t>ニュウキョシャ</t>
    </rPh>
    <rPh sb="38" eb="39">
      <t>ユタ</t>
    </rPh>
    <rPh sb="41" eb="45">
      <t>ニンゲンカンケイ</t>
    </rPh>
    <rPh sb="46" eb="48">
      <t>イクセイ</t>
    </rPh>
    <rPh sb="49" eb="51">
      <t>リョウコウ</t>
    </rPh>
    <rPh sb="52" eb="56">
      <t>セイカツカンキョウ</t>
    </rPh>
    <rPh sb="57" eb="59">
      <t>イジ</t>
    </rPh>
    <rPh sb="61" eb="63">
      <t>シュウシン</t>
    </rPh>
    <rPh sb="67" eb="69">
      <t>ニチジョウ</t>
    </rPh>
    <rPh sb="70" eb="72">
      <t>セイカツ</t>
    </rPh>
    <rPh sb="73" eb="75">
      <t>シエン</t>
    </rPh>
    <phoneticPr fontId="1"/>
  </si>
  <si>
    <t>・日常生活に彩を添える多様なイベントの提供・自主的なサークル活動の支援・健康維持の為のセミナーや介護予防プログラムの充実・季節感のある食材を使った食事の他、多様なイベント食の提供・協力医療機関等連携を図った充実の医療サポート体制</t>
    <rPh sb="1" eb="5">
      <t>ニチジョウセイカツ</t>
    </rPh>
    <rPh sb="6" eb="7">
      <t>イロドリ</t>
    </rPh>
    <rPh sb="8" eb="9">
      <t>ソ</t>
    </rPh>
    <rPh sb="11" eb="13">
      <t>タヨウ</t>
    </rPh>
    <rPh sb="19" eb="21">
      <t>テイキョウ</t>
    </rPh>
    <rPh sb="22" eb="25">
      <t>ジシュテキ</t>
    </rPh>
    <rPh sb="30" eb="32">
      <t>カツドウ</t>
    </rPh>
    <rPh sb="33" eb="35">
      <t>シエン</t>
    </rPh>
    <rPh sb="36" eb="40">
      <t>ケンコウイジ</t>
    </rPh>
    <rPh sb="41" eb="42">
      <t>タメ</t>
    </rPh>
    <rPh sb="48" eb="52">
      <t>カイゴヨボウ</t>
    </rPh>
    <rPh sb="58" eb="60">
      <t>ジュウジツ</t>
    </rPh>
    <rPh sb="61" eb="64">
      <t>キセツカン</t>
    </rPh>
    <rPh sb="67" eb="69">
      <t>ショクザイ</t>
    </rPh>
    <rPh sb="70" eb="71">
      <t>ツカ</t>
    </rPh>
    <rPh sb="78" eb="80">
      <t>タヨウ</t>
    </rPh>
    <rPh sb="85" eb="86">
      <t>ショク</t>
    </rPh>
    <rPh sb="87" eb="89">
      <t>テイキョウ</t>
    </rPh>
    <rPh sb="90" eb="96">
      <t>キョウリョクイリョウキカン</t>
    </rPh>
    <rPh sb="96" eb="97">
      <t>トウ</t>
    </rPh>
    <rPh sb="97" eb="99">
      <t>レンケイ</t>
    </rPh>
    <rPh sb="100" eb="101">
      <t>ハカ</t>
    </rPh>
    <rPh sb="103" eb="105">
      <t>ジュウジツ</t>
    </rPh>
    <rPh sb="106" eb="108">
      <t>イリョウ</t>
    </rPh>
    <rPh sb="112" eb="114">
      <t>タイセイ</t>
    </rPh>
    <phoneticPr fontId="1"/>
  </si>
  <si>
    <t>１　自ら実施</t>
  </si>
  <si>
    <t>２　委託</t>
  </si>
  <si>
    <t>○</t>
  </si>
  <si>
    <t>洗濯物引取り、日用品等の買い物サービス（週1回）</t>
    <rPh sb="0" eb="3">
      <t>センタクモノ</t>
    </rPh>
    <rPh sb="3" eb="5">
      <t>ヒキト</t>
    </rPh>
    <rPh sb="7" eb="11">
      <t>ニチヨウヒントウ</t>
    </rPh>
    <rPh sb="12" eb="13">
      <t>カ</t>
    </rPh>
    <rPh sb="14" eb="15">
      <t>モノ</t>
    </rPh>
    <rPh sb="20" eb="21">
      <t>シュウ</t>
    </rPh>
    <rPh sb="22" eb="23">
      <t>カイ</t>
    </rPh>
    <phoneticPr fontId="1"/>
  </si>
  <si>
    <t>聖マリアンナ医科大学横浜市西部病院</t>
    <rPh sb="0" eb="1">
      <t>セイ</t>
    </rPh>
    <rPh sb="6" eb="8">
      <t>イカ</t>
    </rPh>
    <rPh sb="8" eb="10">
      <t>ダイガク</t>
    </rPh>
    <rPh sb="10" eb="13">
      <t>ヨコハマシ</t>
    </rPh>
    <rPh sb="13" eb="17">
      <t>セイブビョウイン</t>
    </rPh>
    <phoneticPr fontId="1"/>
  </si>
  <si>
    <t>横浜市旭区矢指町1197-1</t>
    <rPh sb="0" eb="3">
      <t>ヨコハマシ</t>
    </rPh>
    <rPh sb="3" eb="5">
      <t>アサヒク</t>
    </rPh>
    <rPh sb="5" eb="6">
      <t>ヤ</t>
    </rPh>
    <rPh sb="6" eb="7">
      <t>サシ</t>
    </rPh>
    <rPh sb="7" eb="8">
      <t>チョウ</t>
    </rPh>
    <phoneticPr fontId="1"/>
  </si>
  <si>
    <t>総合診療科、消化器内科、循環器内科、呼吸器内科、神経精神科、一般外科、心臓血管外科、脳神経外科、整形外科、皮膚科、泌尿器科、眼科他</t>
    <rPh sb="0" eb="5">
      <t>ソウゴウシンリョウカ</t>
    </rPh>
    <rPh sb="6" eb="11">
      <t>ショウカキナイカ</t>
    </rPh>
    <rPh sb="12" eb="17">
      <t>ジュンカンキナイカ</t>
    </rPh>
    <rPh sb="18" eb="23">
      <t>コキュウキナイカ</t>
    </rPh>
    <rPh sb="24" eb="26">
      <t>シンケイ</t>
    </rPh>
    <rPh sb="26" eb="29">
      <t>セイシンカ</t>
    </rPh>
    <rPh sb="30" eb="32">
      <t>イッパン</t>
    </rPh>
    <rPh sb="32" eb="34">
      <t>ゲカ</t>
    </rPh>
    <rPh sb="35" eb="39">
      <t>シンゾウケッカン</t>
    </rPh>
    <rPh sb="39" eb="41">
      <t>ゲカ</t>
    </rPh>
    <rPh sb="42" eb="47">
      <t>ノウシンケイゲカ</t>
    </rPh>
    <rPh sb="48" eb="50">
      <t>セイケイ</t>
    </rPh>
    <rPh sb="50" eb="52">
      <t>ゲカ</t>
    </rPh>
    <rPh sb="53" eb="56">
      <t>ヒフカ</t>
    </rPh>
    <rPh sb="57" eb="61">
      <t>ヒニョウキカ</t>
    </rPh>
    <rPh sb="62" eb="64">
      <t>ガンカ</t>
    </rPh>
    <rPh sb="64" eb="65">
      <t>タ</t>
    </rPh>
    <phoneticPr fontId="1"/>
  </si>
  <si>
    <t>・健康相談及び健康指導（月2回）・急患発生時等緊急時の対応・入院承諾及び転院の斡旋・神経精神科医師の派遣（月1回）・健康講和の実施（年2回）</t>
    <rPh sb="1" eb="5">
      <t>ケンコウソウダン</t>
    </rPh>
    <rPh sb="5" eb="6">
      <t>オヨ</t>
    </rPh>
    <rPh sb="7" eb="11">
      <t>ケンコウシドウ</t>
    </rPh>
    <rPh sb="12" eb="13">
      <t>ツキ</t>
    </rPh>
    <rPh sb="14" eb="15">
      <t>カイ</t>
    </rPh>
    <rPh sb="17" eb="22">
      <t>キュウカンハッセイジ</t>
    </rPh>
    <rPh sb="22" eb="23">
      <t>トウ</t>
    </rPh>
    <rPh sb="23" eb="26">
      <t>キンキュウジ</t>
    </rPh>
    <rPh sb="27" eb="29">
      <t>タイオウ</t>
    </rPh>
    <rPh sb="30" eb="34">
      <t>ニュウインショウダク</t>
    </rPh>
    <rPh sb="34" eb="35">
      <t>オヨ</t>
    </rPh>
    <rPh sb="36" eb="38">
      <t>テンイン</t>
    </rPh>
    <rPh sb="39" eb="41">
      <t>アッセン</t>
    </rPh>
    <rPh sb="42" eb="44">
      <t>シンケイ</t>
    </rPh>
    <rPh sb="44" eb="47">
      <t>セイシンカ</t>
    </rPh>
    <rPh sb="47" eb="49">
      <t>イシ</t>
    </rPh>
    <rPh sb="50" eb="52">
      <t>ハケン</t>
    </rPh>
    <rPh sb="53" eb="54">
      <t>ツキ</t>
    </rPh>
    <rPh sb="55" eb="56">
      <t>カイ</t>
    </rPh>
    <rPh sb="58" eb="62">
      <t>ケンコウコウワ</t>
    </rPh>
    <rPh sb="63" eb="65">
      <t>ジッシ</t>
    </rPh>
    <rPh sb="66" eb="67">
      <t>ネン</t>
    </rPh>
    <rPh sb="68" eb="69">
      <t>カイ</t>
    </rPh>
    <phoneticPr fontId="1"/>
  </si>
  <si>
    <t>東希望ヶ丘クリニック（医療法人社団五輪会）</t>
    <rPh sb="0" eb="5">
      <t>ヒガシキボウガオカ</t>
    </rPh>
    <rPh sb="11" eb="17">
      <t>イリョウホウジンシャダン</t>
    </rPh>
    <rPh sb="17" eb="20">
      <t>ゴリンカイ</t>
    </rPh>
    <phoneticPr fontId="1"/>
  </si>
  <si>
    <t>横浜市旭区東希望が丘148（当施設内）</t>
    <rPh sb="0" eb="3">
      <t>ヨコハマシ</t>
    </rPh>
    <rPh sb="3" eb="4">
      <t>アサヒ</t>
    </rPh>
    <rPh sb="4" eb="8">
      <t>クヒガシキボウ</t>
    </rPh>
    <rPh sb="9" eb="10">
      <t>オカ</t>
    </rPh>
    <rPh sb="14" eb="18">
      <t>トウシセツナイ</t>
    </rPh>
    <phoneticPr fontId="1"/>
  </si>
  <si>
    <t>内科、精神科</t>
    <rPh sb="0" eb="2">
      <t>ナイカ</t>
    </rPh>
    <rPh sb="3" eb="6">
      <t>セイシンカ</t>
    </rPh>
    <phoneticPr fontId="1"/>
  </si>
  <si>
    <t>訪問診療、急患発生時緊急時の対応</t>
    <rPh sb="0" eb="4">
      <t>ホウモンシンリョウ</t>
    </rPh>
    <rPh sb="5" eb="10">
      <t>キュウカンハッセイジ</t>
    </rPh>
    <rPh sb="10" eb="13">
      <t>キンキュウジ</t>
    </rPh>
    <rPh sb="14" eb="16">
      <t>タイオウ</t>
    </rPh>
    <phoneticPr fontId="1"/>
  </si>
  <si>
    <t>湘南泉病院（医療法人社団鵬友会）</t>
    <rPh sb="0" eb="3">
      <t>ショウナンイズミ</t>
    </rPh>
    <rPh sb="3" eb="5">
      <t>ビョウイン</t>
    </rPh>
    <rPh sb="6" eb="10">
      <t>イリョウホウジン</t>
    </rPh>
    <rPh sb="10" eb="12">
      <t>シャダン</t>
    </rPh>
    <rPh sb="12" eb="13">
      <t>ホウ</t>
    </rPh>
    <rPh sb="13" eb="14">
      <t>トモ</t>
    </rPh>
    <rPh sb="14" eb="15">
      <t>カイ</t>
    </rPh>
    <phoneticPr fontId="1"/>
  </si>
  <si>
    <t>横浜市泉区新橋町1784番地</t>
    <rPh sb="0" eb="3">
      <t>ヨコハマシ</t>
    </rPh>
    <rPh sb="3" eb="5">
      <t>イズミク</t>
    </rPh>
    <rPh sb="5" eb="8">
      <t>シンバシチョウ</t>
    </rPh>
    <rPh sb="12" eb="14">
      <t>バンチ</t>
    </rPh>
    <phoneticPr fontId="1"/>
  </si>
  <si>
    <t>一般内科、消化器内科、循環器内科、代謝・内分泌科、摂食外来、神経内科、外科、整形外科、形成外科、神経・精神科、皮膚科、泌尿器科</t>
    <rPh sb="0" eb="4">
      <t>イッパンナイカ</t>
    </rPh>
    <rPh sb="5" eb="10">
      <t>ショウカキナイカ</t>
    </rPh>
    <rPh sb="11" eb="16">
      <t>ジュンカンキナイカ</t>
    </rPh>
    <rPh sb="17" eb="19">
      <t>タイシャ</t>
    </rPh>
    <rPh sb="20" eb="24">
      <t>ナイブンピツカ</t>
    </rPh>
    <rPh sb="25" eb="29">
      <t>セッショクガイライ</t>
    </rPh>
    <rPh sb="30" eb="34">
      <t>シンケイナイカ</t>
    </rPh>
    <rPh sb="35" eb="37">
      <t>ゲカ</t>
    </rPh>
    <rPh sb="38" eb="42">
      <t>セイケイゲカ</t>
    </rPh>
    <rPh sb="43" eb="47">
      <t>ケイセイゲカ</t>
    </rPh>
    <rPh sb="48" eb="50">
      <t>シンケイ</t>
    </rPh>
    <rPh sb="51" eb="54">
      <t>セイシンカ</t>
    </rPh>
    <rPh sb="55" eb="58">
      <t>ヒフカ</t>
    </rPh>
    <rPh sb="59" eb="63">
      <t>ヒニョウキカ</t>
    </rPh>
    <phoneticPr fontId="1"/>
  </si>
  <si>
    <t>・入居者が診察を必要とした場合、緊密な連携協力のもとに円滑に診療を行います。・休日及び夜間に緊急を有する場合、可能な限り協力します。</t>
    <rPh sb="1" eb="4">
      <t>ニュウキョシャ</t>
    </rPh>
    <rPh sb="5" eb="7">
      <t>シンサツ</t>
    </rPh>
    <rPh sb="8" eb="10">
      <t>ヒツヨウ</t>
    </rPh>
    <rPh sb="13" eb="15">
      <t>バアイ</t>
    </rPh>
    <rPh sb="16" eb="18">
      <t>キンミツ</t>
    </rPh>
    <rPh sb="19" eb="23">
      <t>レンケイキョウリョク</t>
    </rPh>
    <rPh sb="27" eb="29">
      <t>エンカツ</t>
    </rPh>
    <rPh sb="30" eb="32">
      <t>シンリョウ</t>
    </rPh>
    <rPh sb="33" eb="34">
      <t>オコナ</t>
    </rPh>
    <rPh sb="39" eb="41">
      <t>キュウジツ</t>
    </rPh>
    <rPh sb="41" eb="42">
      <t>オヨ</t>
    </rPh>
    <rPh sb="43" eb="45">
      <t>ヤカン</t>
    </rPh>
    <rPh sb="46" eb="48">
      <t>キンキュウ</t>
    </rPh>
    <rPh sb="49" eb="50">
      <t>ユウ</t>
    </rPh>
    <rPh sb="52" eb="54">
      <t>バアイ</t>
    </rPh>
    <rPh sb="55" eb="57">
      <t>カノウ</t>
    </rPh>
    <rPh sb="58" eb="59">
      <t>カギ</t>
    </rPh>
    <rPh sb="60" eb="62">
      <t>キョウリョク</t>
    </rPh>
    <phoneticPr fontId="1"/>
  </si>
  <si>
    <t>eモール歯科</t>
    <rPh sb="4" eb="6">
      <t>シカ</t>
    </rPh>
    <phoneticPr fontId="1"/>
  </si>
  <si>
    <t>横浜市瀬谷区二ツ橋町309-1eモール2階</t>
    <rPh sb="0" eb="3">
      <t>ヨコハマシ</t>
    </rPh>
    <rPh sb="3" eb="6">
      <t>セヤク</t>
    </rPh>
    <rPh sb="6" eb="7">
      <t>フタ</t>
    </rPh>
    <rPh sb="8" eb="9">
      <t>バシ</t>
    </rPh>
    <rPh sb="9" eb="10">
      <t>チョウ</t>
    </rPh>
    <rPh sb="20" eb="21">
      <t>カイ</t>
    </rPh>
    <phoneticPr fontId="1"/>
  </si>
  <si>
    <t>・訪問歯科診療（要支援・要介護者対応、個別契約）</t>
    <rPh sb="1" eb="7">
      <t>ホウモンシカシンリョウ</t>
    </rPh>
    <rPh sb="8" eb="11">
      <t>ヨウシエン</t>
    </rPh>
    <rPh sb="12" eb="16">
      <t>ヨウカイゴシャ</t>
    </rPh>
    <rPh sb="16" eb="18">
      <t>タイオウ</t>
    </rPh>
    <rPh sb="19" eb="23">
      <t>コベツケイヤク</t>
    </rPh>
    <phoneticPr fontId="1"/>
  </si>
  <si>
    <t>提携施設「中銀ケアホテル横浜希望ヶ丘」へ住み替え</t>
    <rPh sb="0" eb="4">
      <t>テイケイシセツ</t>
    </rPh>
    <rPh sb="5" eb="7">
      <t>ナカギン</t>
    </rPh>
    <rPh sb="12" eb="14">
      <t>ヨコハマ</t>
    </rPh>
    <rPh sb="14" eb="18">
      <t>キボウガオカ</t>
    </rPh>
    <rPh sb="20" eb="21">
      <t>ス</t>
    </rPh>
    <rPh sb="22" eb="23">
      <t>カ</t>
    </rPh>
    <phoneticPr fontId="1"/>
  </si>
  <si>
    <t>●一時介護室-疾病や急性症状により常時もしくは断続的に観察が必要で居室内での介護が困難と考えられる場合　　　　　　　　　　　　●介護居室・中銀ケアホテル横浜希望ケ丘-認知症等により様々な症状と日常生活に支障をきたすことが頻繁になり常時介護が必要な場合</t>
    <rPh sb="1" eb="3">
      <t>イチジ</t>
    </rPh>
    <rPh sb="3" eb="6">
      <t>カイゴシツ</t>
    </rPh>
    <rPh sb="7" eb="9">
      <t>シッペイ</t>
    </rPh>
    <rPh sb="10" eb="12">
      <t>キュウセイ</t>
    </rPh>
    <rPh sb="12" eb="14">
      <t>ショウジョウ</t>
    </rPh>
    <rPh sb="17" eb="19">
      <t>ジョウジ</t>
    </rPh>
    <rPh sb="23" eb="25">
      <t>ダンゾク</t>
    </rPh>
    <rPh sb="25" eb="26">
      <t>テキ</t>
    </rPh>
    <rPh sb="27" eb="29">
      <t>カンサツ</t>
    </rPh>
    <rPh sb="30" eb="32">
      <t>ヒツヨウ</t>
    </rPh>
    <rPh sb="33" eb="35">
      <t>キョシツ</t>
    </rPh>
    <rPh sb="35" eb="36">
      <t>ナイ</t>
    </rPh>
    <rPh sb="38" eb="40">
      <t>カイゴ</t>
    </rPh>
    <rPh sb="41" eb="43">
      <t>コンナン</t>
    </rPh>
    <rPh sb="44" eb="45">
      <t>カンガ</t>
    </rPh>
    <rPh sb="49" eb="51">
      <t>バアイ</t>
    </rPh>
    <rPh sb="64" eb="68">
      <t>カイゴキョシツ</t>
    </rPh>
    <rPh sb="69" eb="71">
      <t>ナカギン</t>
    </rPh>
    <rPh sb="76" eb="82">
      <t>ヨコハマキボウガオカ</t>
    </rPh>
    <rPh sb="83" eb="87">
      <t>ニンチショウトウ</t>
    </rPh>
    <rPh sb="90" eb="92">
      <t>サマザマ</t>
    </rPh>
    <rPh sb="93" eb="95">
      <t>ショウジョウ</t>
    </rPh>
    <rPh sb="96" eb="100">
      <t>ニチジョウセイカツ</t>
    </rPh>
    <rPh sb="101" eb="103">
      <t>シショウ</t>
    </rPh>
    <rPh sb="110" eb="112">
      <t>ヒンパン</t>
    </rPh>
    <rPh sb="115" eb="119">
      <t>ジョウジカイゴ</t>
    </rPh>
    <rPh sb="120" eb="122">
      <t>ヒツヨウ</t>
    </rPh>
    <rPh sb="123" eb="125">
      <t>バアイ</t>
    </rPh>
    <phoneticPr fontId="1"/>
  </si>
  <si>
    <t>①設置者の指定する医師・看護職員の意見を聴く
②緊急やむをえない場合を除いて一定の観察期間を設ける
③住み替え後の居室及び介護等の内容、権利の内容、変更に伴う費用負担の増減等について入居者及び身元引受人等に説明を行い同意を得る</t>
    <rPh sb="1" eb="3">
      <t>セッチ</t>
    </rPh>
    <rPh sb="3" eb="4">
      <t>シャ</t>
    </rPh>
    <rPh sb="5" eb="7">
      <t>シテイ</t>
    </rPh>
    <rPh sb="9" eb="11">
      <t>イシ</t>
    </rPh>
    <rPh sb="12" eb="16">
      <t>カンゴショクイン</t>
    </rPh>
    <rPh sb="17" eb="19">
      <t>イケン</t>
    </rPh>
    <rPh sb="20" eb="21">
      <t>キ</t>
    </rPh>
    <rPh sb="24" eb="26">
      <t>キンキュウ</t>
    </rPh>
    <rPh sb="32" eb="34">
      <t>バアイ</t>
    </rPh>
    <rPh sb="35" eb="36">
      <t>ノゾ</t>
    </rPh>
    <rPh sb="38" eb="40">
      <t>イッテイ</t>
    </rPh>
    <rPh sb="41" eb="45">
      <t>カンサツキカン</t>
    </rPh>
    <rPh sb="46" eb="47">
      <t>モウ</t>
    </rPh>
    <rPh sb="51" eb="52">
      <t>ス</t>
    </rPh>
    <rPh sb="53" eb="54">
      <t>カ</t>
    </rPh>
    <rPh sb="55" eb="56">
      <t>ゴ</t>
    </rPh>
    <rPh sb="57" eb="60">
      <t>キョシツオヨ</t>
    </rPh>
    <rPh sb="61" eb="64">
      <t>カイゴトウ</t>
    </rPh>
    <rPh sb="65" eb="67">
      <t>ナイヨウ</t>
    </rPh>
    <rPh sb="68" eb="70">
      <t>ケンリ</t>
    </rPh>
    <rPh sb="71" eb="73">
      <t>ナイヨウ</t>
    </rPh>
    <rPh sb="74" eb="76">
      <t>ヘンコウ</t>
    </rPh>
    <rPh sb="77" eb="78">
      <t>トモナ</t>
    </rPh>
    <rPh sb="79" eb="83">
      <t>ヒヨウフタン</t>
    </rPh>
    <rPh sb="84" eb="87">
      <t>ゾウゲントウ</t>
    </rPh>
    <rPh sb="91" eb="94">
      <t>ニュウキョシャ</t>
    </rPh>
    <rPh sb="94" eb="95">
      <t>オヨ</t>
    </rPh>
    <rPh sb="96" eb="101">
      <t>ミモトヒキウケニン</t>
    </rPh>
    <rPh sb="101" eb="102">
      <t>トウ</t>
    </rPh>
    <rPh sb="103" eb="105">
      <t>セツメイ</t>
    </rPh>
    <rPh sb="106" eb="107">
      <t>オコナ</t>
    </rPh>
    <rPh sb="108" eb="110">
      <t>ドウイ</t>
    </rPh>
    <rPh sb="111" eb="112">
      <t>エ</t>
    </rPh>
    <phoneticPr fontId="1"/>
  </si>
  <si>
    <t>一時介護室で介護等を行う場合、一般居室の利用権は継続します。　介護居室、中銀ケアホテル横浜希望ヶ丘の住み替えの場合、居室の利用権を本人の同意を得て介護居室に変更します。</t>
    <rPh sb="0" eb="2">
      <t>イチジ</t>
    </rPh>
    <rPh sb="2" eb="5">
      <t>カイゴシツ</t>
    </rPh>
    <rPh sb="6" eb="9">
      <t>カイゴトウ</t>
    </rPh>
    <rPh sb="10" eb="11">
      <t>オコナ</t>
    </rPh>
    <rPh sb="12" eb="14">
      <t>バアイ</t>
    </rPh>
    <rPh sb="15" eb="19">
      <t>イッパンキョシツ</t>
    </rPh>
    <rPh sb="20" eb="23">
      <t>リヨウケン</t>
    </rPh>
    <rPh sb="24" eb="26">
      <t>ケイゾク</t>
    </rPh>
    <rPh sb="31" eb="35">
      <t>カイゴキョシツ</t>
    </rPh>
    <rPh sb="36" eb="38">
      <t>ナカギン</t>
    </rPh>
    <rPh sb="43" eb="45">
      <t>ヨコハマ</t>
    </rPh>
    <rPh sb="45" eb="49">
      <t>キボウガオカ</t>
    </rPh>
    <rPh sb="50" eb="51">
      <t>ス</t>
    </rPh>
    <rPh sb="52" eb="53">
      <t>カ</t>
    </rPh>
    <rPh sb="55" eb="57">
      <t>バアイ</t>
    </rPh>
    <rPh sb="58" eb="60">
      <t>キョシツ</t>
    </rPh>
    <rPh sb="61" eb="64">
      <t>リヨウケン</t>
    </rPh>
    <rPh sb="65" eb="67">
      <t>ホンニン</t>
    </rPh>
    <rPh sb="68" eb="70">
      <t>ドウイ</t>
    </rPh>
    <rPh sb="71" eb="72">
      <t>エ</t>
    </rPh>
    <rPh sb="73" eb="75">
      <t>カイゴ</t>
    </rPh>
    <rPh sb="75" eb="77">
      <t>キョシツ</t>
    </rPh>
    <rPh sb="78" eb="80">
      <t>ヘンコウ</t>
    </rPh>
    <phoneticPr fontId="1"/>
  </si>
  <si>
    <t>原則、満65歳以上（配偶者ありの場合は一方が満65歳以上）で原則として身の回りの事が自分で出来、共同生活が営める方。　　　　　　2人入居の場合は配偶者及び3親等以内の親族とします。</t>
    <rPh sb="0" eb="2">
      <t>ゲンソク</t>
    </rPh>
    <rPh sb="3" eb="4">
      <t>マン</t>
    </rPh>
    <rPh sb="6" eb="9">
      <t>サイイジョウ</t>
    </rPh>
    <rPh sb="10" eb="13">
      <t>ハイグウシャ</t>
    </rPh>
    <rPh sb="16" eb="18">
      <t>バアイ</t>
    </rPh>
    <rPh sb="19" eb="21">
      <t>イッポウ</t>
    </rPh>
    <rPh sb="22" eb="23">
      <t>マン</t>
    </rPh>
    <rPh sb="25" eb="26">
      <t>サイ</t>
    </rPh>
    <rPh sb="26" eb="28">
      <t>イジョウ</t>
    </rPh>
    <rPh sb="30" eb="32">
      <t>ゲンソク</t>
    </rPh>
    <rPh sb="35" eb="36">
      <t>ミ</t>
    </rPh>
    <rPh sb="37" eb="38">
      <t>マワ</t>
    </rPh>
    <rPh sb="40" eb="41">
      <t>コト</t>
    </rPh>
    <rPh sb="42" eb="44">
      <t>ジブン</t>
    </rPh>
    <rPh sb="45" eb="47">
      <t>デキ</t>
    </rPh>
    <rPh sb="48" eb="52">
      <t>キョウドウセイカツ</t>
    </rPh>
    <rPh sb="53" eb="54">
      <t>イトナ</t>
    </rPh>
    <rPh sb="56" eb="57">
      <t>カタ</t>
    </rPh>
    <rPh sb="64" eb="66">
      <t>フタリ</t>
    </rPh>
    <rPh sb="66" eb="68">
      <t>ニュウキョ</t>
    </rPh>
    <rPh sb="69" eb="71">
      <t>バアイ</t>
    </rPh>
    <rPh sb="72" eb="75">
      <t>ハイグウシャ</t>
    </rPh>
    <rPh sb="75" eb="76">
      <t>オヨ</t>
    </rPh>
    <rPh sb="78" eb="80">
      <t>シントウ</t>
    </rPh>
    <rPh sb="80" eb="82">
      <t>イナイ</t>
    </rPh>
    <rPh sb="83" eb="85">
      <t>シンゾク</t>
    </rPh>
    <phoneticPr fontId="1"/>
  </si>
  <si>
    <t>（施設から）解約事項に該当する場合、90日の予告期間を置いて契約を解除する場合あり。　　　　　　　　　　　　　　　　　　　　　
（入居者から）30日以上の予告期間をもって当施設の定める契約解約届を提出。</t>
    <rPh sb="1" eb="3">
      <t>シセツ</t>
    </rPh>
    <rPh sb="6" eb="10">
      <t>カイヤクジコウ</t>
    </rPh>
    <rPh sb="11" eb="13">
      <t>ガイトウ</t>
    </rPh>
    <rPh sb="15" eb="17">
      <t>バアイ</t>
    </rPh>
    <rPh sb="20" eb="21">
      <t>ニチ</t>
    </rPh>
    <rPh sb="22" eb="26">
      <t>ヨコクキカン</t>
    </rPh>
    <rPh sb="27" eb="28">
      <t>オ</t>
    </rPh>
    <rPh sb="30" eb="32">
      <t>ケイヤク</t>
    </rPh>
    <rPh sb="33" eb="35">
      <t>カイジョ</t>
    </rPh>
    <rPh sb="37" eb="39">
      <t>バアイ</t>
    </rPh>
    <rPh sb="65" eb="68">
      <t>ニュウキョシャ</t>
    </rPh>
    <rPh sb="73" eb="76">
      <t>ニチイジョウ</t>
    </rPh>
    <rPh sb="77" eb="81">
      <t>ヨコクキカン</t>
    </rPh>
    <rPh sb="85" eb="88">
      <t>トウシセツ</t>
    </rPh>
    <rPh sb="89" eb="90">
      <t>サダ</t>
    </rPh>
    <rPh sb="92" eb="97">
      <t>ケイヤクカイヤクトドケ</t>
    </rPh>
    <rPh sb="98" eb="100">
      <t>テイシュツ</t>
    </rPh>
    <phoneticPr fontId="1"/>
  </si>
  <si>
    <t>・登録申込書等に虚偽の事項を記載する等の不正手段により入居した時　　　　　　　　　　　・設備等を故意または重大な過失により破損させたとき　　　　　　　　　　　　　　　　　　　　　　・他の入居者又は従業員の生命に危害を及ぼしたとき　　　　　　　　　　　　　　　　　　・承諾を得ずに第三者を同居させたとき
・管理費を3か月分滞納したとき　</t>
    <phoneticPr fontId="1"/>
  </si>
  <si>
    <t>2名以内で原則として一泊二日とします。
費用：5,000円/人（消費税455円を含む）
※上記料金には宿泊当日の夕食代と翌日の朝食代を含みます。</t>
    <phoneticPr fontId="1"/>
  </si>
  <si>
    <t>ｂ　２：１以上</t>
  </si>
  <si>
    <t>１　利用権方式</t>
  </si>
  <si>
    <t>４　選択方式</t>
  </si>
  <si>
    <t>１　減額なし</t>
  </si>
  <si>
    <t>管理費・食費等の諸費用の額は、目的施設が所在する地域の自治体が発表する消費者物価指数を勘案し、また人件費に関しては人事院より公表される国家公務員給与勧告数値及び指数を勘案し、提供するサービスを維持するため必要がある場合</t>
    <rPh sb="0" eb="3">
      <t>カンリヒ</t>
    </rPh>
    <rPh sb="4" eb="7">
      <t>ショクヒトウ</t>
    </rPh>
    <rPh sb="8" eb="11">
      <t>ショヒヨウ</t>
    </rPh>
    <rPh sb="12" eb="13">
      <t>ガク</t>
    </rPh>
    <rPh sb="15" eb="19">
      <t>モクテキシセツ</t>
    </rPh>
    <rPh sb="20" eb="22">
      <t>ショザイ</t>
    </rPh>
    <rPh sb="24" eb="26">
      <t>チイキ</t>
    </rPh>
    <rPh sb="27" eb="30">
      <t>ジチタイ</t>
    </rPh>
    <rPh sb="31" eb="33">
      <t>ハッピョウ</t>
    </rPh>
    <rPh sb="35" eb="38">
      <t>ショウヒシャ</t>
    </rPh>
    <rPh sb="38" eb="42">
      <t>ブッカシスウ</t>
    </rPh>
    <rPh sb="43" eb="45">
      <t>カンアン</t>
    </rPh>
    <rPh sb="49" eb="52">
      <t>ジンケンヒ</t>
    </rPh>
    <rPh sb="53" eb="54">
      <t>カン</t>
    </rPh>
    <rPh sb="57" eb="60">
      <t>ジンジイン</t>
    </rPh>
    <rPh sb="62" eb="64">
      <t>コウヒョウ</t>
    </rPh>
    <rPh sb="67" eb="72">
      <t>コッカコウムイン</t>
    </rPh>
    <rPh sb="72" eb="74">
      <t>キュウヨ</t>
    </rPh>
    <phoneticPr fontId="1"/>
  </si>
  <si>
    <t>・運営懇談会の意見を参考とする　　　　　　　　　　　　　　　　　・入居者または身元引受人等に事前に通知する</t>
    <rPh sb="1" eb="3">
      <t>ウンエイ</t>
    </rPh>
    <rPh sb="3" eb="6">
      <t>コンダンカイ</t>
    </rPh>
    <rPh sb="7" eb="9">
      <t>イケン</t>
    </rPh>
    <rPh sb="10" eb="12">
      <t>サンコウ</t>
    </rPh>
    <rPh sb="33" eb="36">
      <t>ニュウキョシャ</t>
    </rPh>
    <rPh sb="39" eb="41">
      <t>ミモト</t>
    </rPh>
    <rPh sb="41" eb="43">
      <t>ヒキウケ</t>
    </rPh>
    <rPh sb="43" eb="44">
      <t>ニン</t>
    </rPh>
    <rPh sb="44" eb="45">
      <t>トウ</t>
    </rPh>
    <rPh sb="46" eb="48">
      <t>ジゼン</t>
    </rPh>
    <rPh sb="49" eb="51">
      <t>ツウチ</t>
    </rPh>
    <phoneticPr fontId="1"/>
  </si>
  <si>
    <t>実費</t>
    <rPh sb="0" eb="2">
      <t>ジッピ</t>
    </rPh>
    <phoneticPr fontId="1"/>
  </si>
  <si>
    <t>開業前経費、建物賃料、管理事務費、再投資費用等を基礎として算定</t>
    <rPh sb="0" eb="3">
      <t>カイギョウマエ</t>
    </rPh>
    <rPh sb="3" eb="5">
      <t>ケイヒ</t>
    </rPh>
    <rPh sb="6" eb="10">
      <t>タテモノチンリョウ</t>
    </rPh>
    <rPh sb="11" eb="16">
      <t>カンリジムヒ</t>
    </rPh>
    <rPh sb="17" eb="22">
      <t>サイトウシヒヨウ</t>
    </rPh>
    <rPh sb="22" eb="23">
      <t>トウ</t>
    </rPh>
    <rPh sb="24" eb="26">
      <t>キソ</t>
    </rPh>
    <rPh sb="29" eb="31">
      <t>サンテイ</t>
    </rPh>
    <phoneticPr fontId="1"/>
  </si>
  <si>
    <t>介護職員・看護職員の人件費を基礎とし、自立者に対する生活支援サービス、要介護者に対する個別選択サービス・人員過配置サービスの提供に関わる職員を配置するのに必要な費用。</t>
    <rPh sb="0" eb="4">
      <t>カイゴショクイン</t>
    </rPh>
    <rPh sb="5" eb="9">
      <t>カンゴショクイン</t>
    </rPh>
    <rPh sb="10" eb="13">
      <t>ジンケンヒ</t>
    </rPh>
    <rPh sb="14" eb="16">
      <t>キソ</t>
    </rPh>
    <rPh sb="19" eb="22">
      <t>ジリツシャ</t>
    </rPh>
    <rPh sb="23" eb="24">
      <t>タイ</t>
    </rPh>
    <rPh sb="26" eb="30">
      <t>セイカツシエン</t>
    </rPh>
    <rPh sb="35" eb="39">
      <t>ヨウカイゴシャ</t>
    </rPh>
    <rPh sb="40" eb="41">
      <t>タイ</t>
    </rPh>
    <rPh sb="43" eb="47">
      <t>コベツセンタク</t>
    </rPh>
    <rPh sb="52" eb="54">
      <t>ジンイン</t>
    </rPh>
    <rPh sb="54" eb="55">
      <t>カ</t>
    </rPh>
    <rPh sb="55" eb="57">
      <t>ハイチ</t>
    </rPh>
    <rPh sb="62" eb="64">
      <t>テイキョウ</t>
    </rPh>
    <rPh sb="65" eb="66">
      <t>カカ</t>
    </rPh>
    <rPh sb="68" eb="70">
      <t>ショクイン</t>
    </rPh>
    <rPh sb="71" eb="73">
      <t>ハイチ</t>
    </rPh>
    <rPh sb="77" eb="79">
      <t>ヒツヨウ</t>
    </rPh>
    <rPh sb="80" eb="82">
      <t>ヒヨウ</t>
    </rPh>
    <phoneticPr fontId="1"/>
  </si>
  <si>
    <t>施設の維持・管理運営のためのサービス提供（要介護者を除く）に係わる人件費、施設共益費、施設維持費、本社経費</t>
    <rPh sb="0" eb="2">
      <t>シセツ</t>
    </rPh>
    <rPh sb="3" eb="5">
      <t>イジ</t>
    </rPh>
    <rPh sb="6" eb="10">
      <t>カンリウンエイ</t>
    </rPh>
    <rPh sb="18" eb="20">
      <t>テイキョウ</t>
    </rPh>
    <rPh sb="21" eb="25">
      <t>ヨウカイゴシャ</t>
    </rPh>
    <rPh sb="26" eb="27">
      <t>ノゾ</t>
    </rPh>
    <rPh sb="30" eb="31">
      <t>カカ</t>
    </rPh>
    <rPh sb="33" eb="36">
      <t>ジンケンヒ</t>
    </rPh>
    <rPh sb="37" eb="42">
      <t>シセツキョウエキヒ</t>
    </rPh>
    <rPh sb="43" eb="48">
      <t>シセツイジヒ</t>
    </rPh>
    <rPh sb="49" eb="51">
      <t>ホンシャ</t>
    </rPh>
    <rPh sb="51" eb="53">
      <t>ケイヒ</t>
    </rPh>
    <phoneticPr fontId="1"/>
  </si>
  <si>
    <t>57,810円（1人あたり）　　　　　※1日3食30日召し上がった場合です。欠食は1日前午前中までの申し出により、朝食474円、昼食516円、夕食937円として清算します</t>
    <rPh sb="6" eb="7">
      <t>エン</t>
    </rPh>
    <rPh sb="9" eb="10">
      <t>ヒト</t>
    </rPh>
    <rPh sb="21" eb="22">
      <t>ニチ</t>
    </rPh>
    <rPh sb="23" eb="24">
      <t>ショク</t>
    </rPh>
    <rPh sb="26" eb="27">
      <t>ニチ</t>
    </rPh>
    <rPh sb="27" eb="28">
      <t>メ</t>
    </rPh>
    <rPh sb="29" eb="30">
      <t>ア</t>
    </rPh>
    <rPh sb="33" eb="35">
      <t>バアイ</t>
    </rPh>
    <rPh sb="38" eb="40">
      <t>ケッショク</t>
    </rPh>
    <rPh sb="42" eb="44">
      <t>ニチマエ</t>
    </rPh>
    <rPh sb="44" eb="47">
      <t>ゴゼンチュウ</t>
    </rPh>
    <rPh sb="50" eb="51">
      <t>モウ</t>
    </rPh>
    <rPh sb="52" eb="53">
      <t>デ</t>
    </rPh>
    <rPh sb="57" eb="59">
      <t>チョウショク</t>
    </rPh>
    <rPh sb="62" eb="63">
      <t>エン</t>
    </rPh>
    <rPh sb="64" eb="66">
      <t>チュウショク</t>
    </rPh>
    <rPh sb="69" eb="70">
      <t>エン</t>
    </rPh>
    <rPh sb="71" eb="73">
      <t>ユウショク</t>
    </rPh>
    <rPh sb="76" eb="77">
      <t>エン</t>
    </rPh>
    <rPh sb="80" eb="82">
      <t>セイサン</t>
    </rPh>
    <phoneticPr fontId="1"/>
  </si>
  <si>
    <t>一般居室に係る費用は自己負担</t>
    <rPh sb="0" eb="4">
      <t>イッパンキョシツ</t>
    </rPh>
    <rPh sb="5" eb="6">
      <t>カカ</t>
    </rPh>
    <rPh sb="7" eb="9">
      <t>ヒヨウ</t>
    </rPh>
    <rPh sb="10" eb="14">
      <t>ジコフタン</t>
    </rPh>
    <phoneticPr fontId="1"/>
  </si>
  <si>
    <t>①駐車場料金（14,300円）/月
②トランクルーム利用料金（3,060～5,100円）/月
③菜園利用料（6,500～9,500円）/年
※利用者のみ</t>
    <rPh sb="1" eb="6">
      <t>チュウシャジョウリョウキン</t>
    </rPh>
    <rPh sb="13" eb="14">
      <t>エン</t>
    </rPh>
    <rPh sb="16" eb="17">
      <t>ツキ</t>
    </rPh>
    <rPh sb="26" eb="30">
      <t>リヨウリョウキン</t>
    </rPh>
    <rPh sb="42" eb="43">
      <t>エン</t>
    </rPh>
    <rPh sb="45" eb="46">
      <t>ツキ</t>
    </rPh>
    <rPh sb="48" eb="50">
      <t>サイエン</t>
    </rPh>
    <rPh sb="50" eb="53">
      <t>リヨウリョウ</t>
    </rPh>
    <rPh sb="65" eb="66">
      <t>エン</t>
    </rPh>
    <rPh sb="68" eb="69">
      <t>ネン</t>
    </rPh>
    <rPh sb="71" eb="74">
      <t>リヨウシャ</t>
    </rPh>
    <phoneticPr fontId="1"/>
  </si>
  <si>
    <t>介護報酬に基づく利用者負担分。（市区町村から交付される「介護保険負担割合証」に記載された利用者負担の割合に応じた額）</t>
    <rPh sb="0" eb="2">
      <t>カイゴ</t>
    </rPh>
    <rPh sb="2" eb="4">
      <t>ホウシュウ</t>
    </rPh>
    <rPh sb="5" eb="6">
      <t>モト</t>
    </rPh>
    <rPh sb="8" eb="10">
      <t>リヨウ</t>
    </rPh>
    <rPh sb="11" eb="13">
      <t>フタン</t>
    </rPh>
    <rPh sb="13" eb="14">
      <t>ブン</t>
    </rPh>
    <rPh sb="16" eb="18">
      <t>シク</t>
    </rPh>
    <rPh sb="18" eb="20">
      <t>チョウソン</t>
    </rPh>
    <rPh sb="22" eb="24">
      <t>コウフ</t>
    </rPh>
    <rPh sb="28" eb="30">
      <t>カイゴ</t>
    </rPh>
    <rPh sb="30" eb="32">
      <t>ホケン</t>
    </rPh>
    <rPh sb="32" eb="34">
      <t>フタン</t>
    </rPh>
    <rPh sb="34" eb="36">
      <t>ワリアイ</t>
    </rPh>
    <rPh sb="36" eb="37">
      <t>ショウ</t>
    </rPh>
    <rPh sb="39" eb="41">
      <t>キサイ</t>
    </rPh>
    <rPh sb="44" eb="47">
      <t>リヨウシャ</t>
    </rPh>
    <rPh sb="47" eb="49">
      <t>フタン</t>
    </rPh>
    <rPh sb="50" eb="52">
      <t>ワリアイ</t>
    </rPh>
    <rPh sb="53" eb="54">
      <t>オウ</t>
    </rPh>
    <rPh sb="56" eb="57">
      <t>ガク</t>
    </rPh>
    <phoneticPr fontId="1"/>
  </si>
  <si>
    <t>介護費用の前払金として徴収　　　　　　　　介護にかかわる職員体制2：1　　　　　　
介護職員、看護職員の人件費を基礎として人員過配置サービスの提供による費用</t>
    <rPh sb="0" eb="4">
      <t>カイゴヒヨウ</t>
    </rPh>
    <rPh sb="5" eb="8">
      <t>マエバライキン</t>
    </rPh>
    <rPh sb="11" eb="13">
      <t>チョウシュウ</t>
    </rPh>
    <rPh sb="21" eb="23">
      <t>カイゴ</t>
    </rPh>
    <rPh sb="28" eb="32">
      <t>ショクインタイセイ</t>
    </rPh>
    <rPh sb="42" eb="46">
      <t>カイゴショクイン</t>
    </rPh>
    <rPh sb="47" eb="51">
      <t>カンゴショクイン</t>
    </rPh>
    <rPh sb="52" eb="55">
      <t>ジンケンヒ</t>
    </rPh>
    <rPh sb="56" eb="58">
      <t>キソ</t>
    </rPh>
    <rPh sb="61" eb="63">
      <t>ジンイン</t>
    </rPh>
    <rPh sb="63" eb="64">
      <t>カ</t>
    </rPh>
    <rPh sb="64" eb="66">
      <t>ハイチ</t>
    </rPh>
    <rPh sb="71" eb="73">
      <t>テイキョウ</t>
    </rPh>
    <rPh sb="76" eb="78">
      <t>ヒヨウ</t>
    </rPh>
    <phoneticPr fontId="1"/>
  </si>
  <si>
    <t>開業前経費、建物賃料、管理事務費・再投資費用等を基礎として想定居住期間及び想定算定（75歳基準）</t>
    <rPh sb="0" eb="5">
      <t>カイギョウマエケイヒ</t>
    </rPh>
    <rPh sb="6" eb="10">
      <t>タテモノチンリョウ</t>
    </rPh>
    <rPh sb="11" eb="16">
      <t>カンリジムヒ</t>
    </rPh>
    <rPh sb="17" eb="20">
      <t>サイトウシ</t>
    </rPh>
    <rPh sb="20" eb="23">
      <t>ヒヨウトウ</t>
    </rPh>
    <rPh sb="24" eb="26">
      <t>キソ</t>
    </rPh>
    <rPh sb="29" eb="31">
      <t>ソウテイ</t>
    </rPh>
    <rPh sb="31" eb="35">
      <t>キョジュウキカン</t>
    </rPh>
    <rPh sb="35" eb="36">
      <t>オヨ</t>
    </rPh>
    <rPh sb="37" eb="39">
      <t>ソウテイ</t>
    </rPh>
    <rPh sb="39" eb="41">
      <t>サンテイ</t>
    </rPh>
    <rPh sb="44" eb="45">
      <t>サイ</t>
    </rPh>
    <rPh sb="45" eb="47">
      <t>キジュン</t>
    </rPh>
    <phoneticPr fontId="1"/>
  </si>
  <si>
    <t>4,668,200～12,656,500</t>
    <phoneticPr fontId="1"/>
  </si>
  <si>
    <t>前払金－（前払金×0.83）÷（償却期間の月数×30日）×利用日数</t>
    <rPh sb="0" eb="3">
      <t>マエバライキン</t>
    </rPh>
    <rPh sb="5" eb="8">
      <t>マエバライキン</t>
    </rPh>
    <rPh sb="16" eb="18">
      <t>ショウキャク</t>
    </rPh>
    <rPh sb="18" eb="20">
      <t>キカン</t>
    </rPh>
    <rPh sb="21" eb="23">
      <t>ツキスウ</t>
    </rPh>
    <rPh sb="26" eb="27">
      <t>ニチ</t>
    </rPh>
    <rPh sb="29" eb="33">
      <t>リヨウニッスウ</t>
    </rPh>
    <phoneticPr fontId="1"/>
  </si>
  <si>
    <t>前払金×0.83÷償却期間の日数×契約終了から償却期間満了日までの日数</t>
    <rPh sb="0" eb="3">
      <t>マエバライキン</t>
    </rPh>
    <rPh sb="9" eb="13">
      <t>ショウキャクキカン</t>
    </rPh>
    <rPh sb="14" eb="16">
      <t>ニッスウ</t>
    </rPh>
    <rPh sb="17" eb="21">
      <t>ケイヤクシュウリョウ</t>
    </rPh>
    <rPh sb="23" eb="27">
      <t>ショウキャクキカン</t>
    </rPh>
    <rPh sb="27" eb="30">
      <t>マンリョウビ</t>
    </rPh>
    <rPh sb="33" eb="35">
      <t>ニッスウ</t>
    </rPh>
    <phoneticPr fontId="1"/>
  </si>
  <si>
    <t>１　全国有料老人ホーム協会</t>
  </si>
  <si>
    <t>・提携施設（中銀ケアホテル）への住替え　　　5名　　　　・他施設へ転居　　　　　　　　　　　　　　　2名</t>
    <rPh sb="1" eb="5">
      <t>テイケイシセツ</t>
    </rPh>
    <rPh sb="6" eb="8">
      <t>ナカギン</t>
    </rPh>
    <rPh sb="16" eb="18">
      <t>スミカ</t>
    </rPh>
    <rPh sb="23" eb="24">
      <t>メイ</t>
    </rPh>
    <rPh sb="29" eb="30">
      <t>タ</t>
    </rPh>
    <rPh sb="30" eb="32">
      <t>シセツ</t>
    </rPh>
    <rPh sb="33" eb="35">
      <t>テンキョ</t>
    </rPh>
    <rPh sb="51" eb="52">
      <t>メイ</t>
    </rPh>
    <phoneticPr fontId="1"/>
  </si>
  <si>
    <t>中銀ライフケア横浜希望ヶ丘　　　　
相談窓口　施設長・副施設長・生活相談員</t>
    <rPh sb="0" eb="2">
      <t>ナカギン</t>
    </rPh>
    <rPh sb="7" eb="13">
      <t>ヨコハマキボウガオカ</t>
    </rPh>
    <rPh sb="18" eb="22">
      <t>ソウダンマドグチ</t>
    </rPh>
    <rPh sb="23" eb="26">
      <t>シセツチョウ</t>
    </rPh>
    <rPh sb="27" eb="31">
      <t>フクシセツチョウ</t>
    </rPh>
    <rPh sb="32" eb="36">
      <t>セイカツ</t>
    </rPh>
    <rPh sb="36" eb="37">
      <t>イン</t>
    </rPh>
    <phoneticPr fontId="1"/>
  </si>
  <si>
    <t>045</t>
    <phoneticPr fontId="1"/>
  </si>
  <si>
    <t>367</t>
    <phoneticPr fontId="1"/>
  </si>
  <si>
    <t>なし</t>
    <phoneticPr fontId="1"/>
  </si>
  <si>
    <t>公益社団法人　全国有料老人ホーム協会</t>
    <rPh sb="0" eb="6">
      <t>コウエキシャダンホウジン</t>
    </rPh>
    <rPh sb="7" eb="13">
      <t>ゼンコクユウリョウロウジン</t>
    </rPh>
    <rPh sb="16" eb="18">
      <t>キョウカイ</t>
    </rPh>
    <phoneticPr fontId="1"/>
  </si>
  <si>
    <t>土・日・祝祭日、年末年始</t>
    <rPh sb="0" eb="1">
      <t>ド</t>
    </rPh>
    <rPh sb="2" eb="3">
      <t>ニチ</t>
    </rPh>
    <rPh sb="4" eb="7">
      <t>シュクサイジツ</t>
    </rPh>
    <rPh sb="8" eb="12">
      <t>ネンマツネンシ</t>
    </rPh>
    <phoneticPr fontId="1"/>
  </si>
  <si>
    <t>神奈川県国民健康保険団体連合会　　　　　　　　　　　
介護福祉部　介護保険課　介護苦情相談係</t>
    <rPh sb="0" eb="4">
      <t>カナガワケン</t>
    </rPh>
    <rPh sb="4" eb="6">
      <t>コクミン</t>
    </rPh>
    <rPh sb="6" eb="10">
      <t>ケンコウホケン</t>
    </rPh>
    <rPh sb="10" eb="15">
      <t>ダンタイレンゴウカイ</t>
    </rPh>
    <rPh sb="27" eb="32">
      <t>カイゴフクシブ</t>
    </rPh>
    <rPh sb="33" eb="38">
      <t>カイゴホケンカ</t>
    </rPh>
    <rPh sb="39" eb="43">
      <t>カイゴクジョウ</t>
    </rPh>
    <rPh sb="43" eb="46">
      <t>ソウダンカカリ</t>
    </rPh>
    <phoneticPr fontId="1"/>
  </si>
  <si>
    <t>0601</t>
    <phoneticPr fontId="1"/>
  </si>
  <si>
    <t>03</t>
    <phoneticPr fontId="1"/>
  </si>
  <si>
    <t>3548</t>
    <phoneticPr fontId="1"/>
  </si>
  <si>
    <t>1077</t>
    <phoneticPr fontId="1"/>
  </si>
  <si>
    <t>329</t>
    <phoneticPr fontId="1"/>
  </si>
  <si>
    <t>3447</t>
    <phoneticPr fontId="1"/>
  </si>
  <si>
    <t>横浜市　　　　　　　　　　　　　　　　　　　　　　　
健康福祉局　高齢健康福祉部　高齢施設課　施設運営係</t>
    <rPh sb="0" eb="3">
      <t>ヨコハマシ</t>
    </rPh>
    <rPh sb="27" eb="32">
      <t>ケンコウフクシキョク</t>
    </rPh>
    <rPh sb="33" eb="40">
      <t>コウレイケンコウフクシブ</t>
    </rPh>
    <rPh sb="41" eb="46">
      <t>コウレイシセツカ</t>
    </rPh>
    <rPh sb="47" eb="52">
      <t>シセツウンエイカカリ</t>
    </rPh>
    <phoneticPr fontId="1"/>
  </si>
  <si>
    <t>671</t>
    <phoneticPr fontId="1"/>
  </si>
  <si>
    <t>4117</t>
    <phoneticPr fontId="1"/>
  </si>
  <si>
    <t>有料老人ホーム賠償責任保険　　　　（損害保険ジャパン株式会社）</t>
    <rPh sb="0" eb="4">
      <t>ユウリョウロウジン</t>
    </rPh>
    <rPh sb="7" eb="13">
      <t>バイショウセキニンホケン</t>
    </rPh>
    <rPh sb="18" eb="22">
      <t>ソンガイホケン</t>
    </rPh>
    <rPh sb="26" eb="30">
      <t>カブシキカイシャ</t>
    </rPh>
    <phoneticPr fontId="1"/>
  </si>
  <si>
    <t>入居者の生命、身体、財産に損害が発生した場合、事業者に故意又は重大な過失が存在する場合には速やかに入居者に対して損害の賠償を行います。　　</t>
    <phoneticPr fontId="1"/>
  </si>
  <si>
    <t>2021年1月　食事に関するアンケート調査　　・食事の利用状況　・食事の分量　・食品の大きさ、硬さ</t>
    <rPh sb="4" eb="5">
      <t>ネン</t>
    </rPh>
    <rPh sb="6" eb="7">
      <t>ガツ</t>
    </rPh>
    <rPh sb="8" eb="10">
      <t>ショクジ</t>
    </rPh>
    <rPh sb="11" eb="12">
      <t>カン</t>
    </rPh>
    <rPh sb="19" eb="21">
      <t>チョウサ</t>
    </rPh>
    <rPh sb="24" eb="26">
      <t>ショクジ</t>
    </rPh>
    <rPh sb="27" eb="31">
      <t>リヨウジョウキョウ</t>
    </rPh>
    <rPh sb="33" eb="35">
      <t>ショクジ</t>
    </rPh>
    <rPh sb="36" eb="38">
      <t>ブンリョウ</t>
    </rPh>
    <rPh sb="40" eb="42">
      <t>ショクヒン</t>
    </rPh>
    <rPh sb="43" eb="44">
      <t>オオ</t>
    </rPh>
    <rPh sb="47" eb="48">
      <t>カタ</t>
    </rPh>
    <phoneticPr fontId="1"/>
  </si>
  <si>
    <t>公益社団法人　全国有料老人ホーム協会</t>
    <rPh sb="0" eb="2">
      <t>コウエキ</t>
    </rPh>
    <rPh sb="2" eb="6">
      <t>シャダンホウジン</t>
    </rPh>
    <rPh sb="7" eb="13">
      <t>ゼンコクユウリョウロウジン</t>
    </rPh>
    <rPh sb="16" eb="18">
      <t>キョウカイ</t>
    </rPh>
    <phoneticPr fontId="1"/>
  </si>
  <si>
    <t>２　入居希望者に交付</t>
  </si>
  <si>
    <t>３　公開していない</t>
  </si>
  <si>
    <t>１　入居希望者に公開</t>
  </si>
  <si>
    <t>中銀ケアホテル横浜希望ヶ丘</t>
    <rPh sb="0" eb="2">
      <t>ナカギン</t>
    </rPh>
    <rPh sb="7" eb="13">
      <t>ヨコハマキボウガオカ</t>
    </rPh>
    <phoneticPr fontId="1"/>
  </si>
  <si>
    <t>中銀ケアホテル　　横浜希望ヶ丘</t>
    <rPh sb="0" eb="2">
      <t>ナカギン</t>
    </rPh>
    <rPh sb="9" eb="15">
      <t>ヨコハマキボウガオカ</t>
    </rPh>
    <phoneticPr fontId="1"/>
  </si>
  <si>
    <t>神奈川県横浜市旭区東希望が丘149-3</t>
    <rPh sb="0" eb="7">
      <t>カナガワケンヨコハマシ</t>
    </rPh>
    <rPh sb="7" eb="9">
      <t>アサヒク</t>
    </rPh>
    <rPh sb="9" eb="12">
      <t>ヒガシキボウ</t>
    </rPh>
    <rPh sb="13" eb="14">
      <t>オカ</t>
    </rPh>
    <phoneticPr fontId="1"/>
  </si>
  <si>
    <t>清拭のみ　　　　　　　　　　　　　　未入浴時必要時に全身または部分清拭</t>
    <rPh sb="0" eb="2">
      <t>セイシキ</t>
    </rPh>
    <rPh sb="18" eb="22">
      <t>ミニュウヨクジ</t>
    </rPh>
    <rPh sb="22" eb="25">
      <t>ヒツヨウジ</t>
    </rPh>
    <rPh sb="26" eb="28">
      <t>ゼンシン</t>
    </rPh>
    <rPh sb="31" eb="35">
      <t>ブブンセイシキ</t>
    </rPh>
    <phoneticPr fontId="1"/>
  </si>
  <si>
    <t>要支援1の場合　１回1150円</t>
    <rPh sb="0" eb="3">
      <t>ヨウシエン</t>
    </rPh>
    <rPh sb="5" eb="7">
      <t>バアイ</t>
    </rPh>
    <rPh sb="9" eb="10">
      <t>カイ</t>
    </rPh>
    <rPh sb="14" eb="15">
      <t>エン</t>
    </rPh>
    <phoneticPr fontId="1"/>
  </si>
  <si>
    <t>週2回</t>
    <rPh sb="0" eb="3">
      <t>シュウニカイ</t>
    </rPh>
    <phoneticPr fontId="1"/>
  </si>
  <si>
    <t>ケアプランによる</t>
    <phoneticPr fontId="1"/>
  </si>
  <si>
    <t>協力医療機関外30分　890円</t>
    <rPh sb="0" eb="6">
      <t>キョウリョクイリョウキカン</t>
    </rPh>
    <rPh sb="6" eb="7">
      <t>ガイ</t>
    </rPh>
    <rPh sb="9" eb="10">
      <t>フン</t>
    </rPh>
    <rPh sb="14" eb="15">
      <t>エン</t>
    </rPh>
    <phoneticPr fontId="1"/>
  </si>
  <si>
    <t>緊急時　協力医療機関への送迎付き添通常時　協力医療機関及び近隣病院（半径2㎞以内）への送迎付き添</t>
    <rPh sb="0" eb="3">
      <t>キンキュウジ</t>
    </rPh>
    <rPh sb="4" eb="10">
      <t>キョウリョクイリョウキカン</t>
    </rPh>
    <rPh sb="12" eb="15">
      <t>ソウゲイツ</t>
    </rPh>
    <rPh sb="16" eb="17">
      <t>ソ</t>
    </rPh>
    <rPh sb="17" eb="19">
      <t>ツウジョウ</t>
    </rPh>
    <rPh sb="19" eb="20">
      <t>ジ</t>
    </rPh>
    <rPh sb="21" eb="23">
      <t>キョウリョク</t>
    </rPh>
    <rPh sb="23" eb="25">
      <t>イリョウ</t>
    </rPh>
    <rPh sb="25" eb="27">
      <t>キカン</t>
    </rPh>
    <rPh sb="27" eb="28">
      <t>オヨ</t>
    </rPh>
    <rPh sb="29" eb="31">
      <t>キンリン</t>
    </rPh>
    <rPh sb="31" eb="33">
      <t>ビョウイン</t>
    </rPh>
    <rPh sb="34" eb="36">
      <t>ハンケイ</t>
    </rPh>
    <rPh sb="38" eb="40">
      <t>イナイ</t>
    </rPh>
    <rPh sb="43" eb="45">
      <t>ソウゲイ</t>
    </rPh>
    <rPh sb="45" eb="46">
      <t>ツ</t>
    </rPh>
    <rPh sb="47" eb="48">
      <t>テン</t>
    </rPh>
    <phoneticPr fontId="1"/>
  </si>
  <si>
    <t>1回2名50分/月2回　　　　　　　　　　月3回目以降は1780円/30分2名</t>
    <rPh sb="1" eb="2">
      <t>カイ</t>
    </rPh>
    <rPh sb="3" eb="4">
      <t>メイ</t>
    </rPh>
    <rPh sb="6" eb="7">
      <t>フン</t>
    </rPh>
    <rPh sb="8" eb="9">
      <t>ツキ</t>
    </rPh>
    <rPh sb="10" eb="11">
      <t>カイ</t>
    </rPh>
    <rPh sb="21" eb="22">
      <t>ツキ</t>
    </rPh>
    <rPh sb="23" eb="27">
      <t>カイメイコウ</t>
    </rPh>
    <rPh sb="32" eb="33">
      <t>エン</t>
    </rPh>
    <rPh sb="36" eb="37">
      <t>フン</t>
    </rPh>
    <rPh sb="38" eb="39">
      <t>メイ</t>
    </rPh>
    <phoneticPr fontId="1"/>
  </si>
  <si>
    <t>特に必要時以外は1回110円</t>
    <rPh sb="0" eb="1">
      <t>トク</t>
    </rPh>
    <rPh sb="2" eb="7">
      <t>ヒツヨウジイガイ</t>
    </rPh>
    <rPh sb="9" eb="10">
      <t>カイ</t>
    </rPh>
    <rPh sb="13" eb="14">
      <t>エン</t>
    </rPh>
    <phoneticPr fontId="1"/>
  </si>
  <si>
    <t>30分890円</t>
    <rPh sb="2" eb="3">
      <t>フン</t>
    </rPh>
    <rPh sb="6" eb="7">
      <t>エン</t>
    </rPh>
    <phoneticPr fontId="1"/>
  </si>
  <si>
    <t>週1回指定日　　　　　　　　　　　　　以外は30分890円</t>
    <rPh sb="0" eb="1">
      <t>シュウ</t>
    </rPh>
    <rPh sb="2" eb="3">
      <t>カイ</t>
    </rPh>
    <rPh sb="3" eb="6">
      <t>シテイビ</t>
    </rPh>
    <rPh sb="19" eb="21">
      <t>イガイ</t>
    </rPh>
    <rPh sb="24" eb="25">
      <t>フン</t>
    </rPh>
    <rPh sb="28" eb="29">
      <t>エン</t>
    </rPh>
    <phoneticPr fontId="1"/>
  </si>
  <si>
    <t>月1回指定日　　　　　　　　　　　　　以外は30分890円</t>
    <rPh sb="0" eb="1">
      <t>ツキ</t>
    </rPh>
    <rPh sb="2" eb="3">
      <t>カイ</t>
    </rPh>
    <rPh sb="3" eb="6">
      <t>シテイビ</t>
    </rPh>
    <rPh sb="19" eb="21">
      <t>イガイ</t>
    </rPh>
    <rPh sb="24" eb="25">
      <t>フン</t>
    </rPh>
    <rPh sb="28" eb="29">
      <t>エン</t>
    </rPh>
    <phoneticPr fontId="1"/>
  </si>
  <si>
    <t>年2回</t>
    <rPh sb="0" eb="1">
      <t>ネン</t>
    </rPh>
    <rPh sb="2" eb="3">
      <t>カイ</t>
    </rPh>
    <phoneticPr fontId="1"/>
  </si>
  <si>
    <t>月2回</t>
    <rPh sb="0" eb="1">
      <t>ツキ</t>
    </rPh>
    <rPh sb="2" eb="3">
      <t>カイ</t>
    </rPh>
    <phoneticPr fontId="1"/>
  </si>
  <si>
    <t>必要に応じて</t>
    <rPh sb="0" eb="2">
      <t>ヒツヨウ</t>
    </rPh>
    <rPh sb="3" eb="4">
      <t>オウ</t>
    </rPh>
    <phoneticPr fontId="1"/>
  </si>
  <si>
    <t>週1回</t>
    <rPh sb="0" eb="1">
      <t>シュウ</t>
    </rPh>
    <rPh sb="2" eb="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</si>
</sst>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Normal="100" zoomScaleSheetLayoutView="100" workbookViewId="0">
      <selection activeCell="K160" sqref="K160:P16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10</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104</v>
      </c>
      <c r="H17" s="35" t="s">
        <v>484</v>
      </c>
      <c r="I17" s="32">
        <v>54</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t="s">
        <v>2495</v>
      </c>
      <c r="K21" s="106"/>
      <c r="L21" s="106"/>
      <c r="M21" s="35" t="s">
        <v>480</v>
      </c>
      <c r="N21" s="106" t="s">
        <v>2496</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2497</v>
      </c>
      <c r="K23" s="131"/>
      <c r="L23" s="132" t="s">
        <v>2498</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2499</v>
      </c>
      <c r="K24" s="168"/>
      <c r="L24" s="168"/>
      <c r="M24" s="168"/>
      <c r="N24" s="168"/>
      <c r="O24" s="105"/>
      <c r="P24" s="140"/>
    </row>
    <row r="25" spans="1:20" ht="20.100000000000001" customHeight="1">
      <c r="B25" s="88"/>
      <c r="C25" s="89"/>
      <c r="D25" s="89"/>
      <c r="E25" s="90"/>
      <c r="F25" s="169" t="s">
        <v>18</v>
      </c>
      <c r="G25" s="169"/>
      <c r="H25" s="101"/>
      <c r="I25" s="101"/>
      <c r="J25" s="168" t="s">
        <v>2500</v>
      </c>
      <c r="K25" s="168"/>
      <c r="L25" s="168"/>
      <c r="M25" s="168"/>
      <c r="N25" s="168"/>
      <c r="O25" s="105"/>
      <c r="P25" s="140"/>
    </row>
    <row r="26" spans="1:20" ht="20.100000000000001" customHeight="1">
      <c r="B26" s="123" t="s">
        <v>9</v>
      </c>
      <c r="C26" s="101"/>
      <c r="D26" s="101"/>
      <c r="E26" s="101"/>
      <c r="F26" s="170">
        <v>1979</v>
      </c>
      <c r="G26" s="171"/>
      <c r="H26" s="35" t="s">
        <v>481</v>
      </c>
      <c r="I26" s="171">
        <v>7</v>
      </c>
      <c r="J26" s="171"/>
      <c r="K26" s="35" t="s">
        <v>482</v>
      </c>
      <c r="L26" s="171">
        <v>7</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2501</v>
      </c>
      <c r="I31" s="164"/>
      <c r="J31" s="164"/>
      <c r="K31" s="164"/>
      <c r="L31" s="164"/>
      <c r="M31" s="164"/>
      <c r="N31" s="164"/>
      <c r="O31" s="164"/>
      <c r="P31" s="165"/>
      <c r="S31" s="15" t="str">
        <f>IF(H31="","未記入","")</f>
        <v/>
      </c>
    </row>
    <row r="32" spans="1:20" ht="39" customHeight="1">
      <c r="B32" s="88"/>
      <c r="C32" s="89"/>
      <c r="D32" s="89"/>
      <c r="E32" s="90"/>
      <c r="F32" s="128" t="s">
        <v>2502</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241</v>
      </c>
      <c r="H33" s="35" t="s">
        <v>484</v>
      </c>
      <c r="I33" s="32">
        <v>826</v>
      </c>
      <c r="J33" s="142"/>
      <c r="K33" s="142"/>
      <c r="L33" s="142"/>
      <c r="M33" s="142"/>
      <c r="N33" s="142"/>
      <c r="O33" s="142"/>
      <c r="P33" s="143"/>
      <c r="S33" s="15" t="str">
        <f>IF(OR(G33="",I33=""),"未記入","")</f>
        <v/>
      </c>
    </row>
    <row r="34" spans="2:20" ht="58.5" customHeight="1">
      <c r="B34" s="88"/>
      <c r="C34" s="89"/>
      <c r="D34" s="89"/>
      <c r="E34" s="90"/>
      <c r="F34" s="94" t="s">
        <v>2503</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2504</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2505</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2506</v>
      </c>
      <c r="K43" s="35" t="s">
        <v>484</v>
      </c>
      <c r="L43" s="11" t="s">
        <v>2507</v>
      </c>
      <c r="M43" s="35" t="s">
        <v>484</v>
      </c>
      <c r="N43" s="11" t="s">
        <v>2508</v>
      </c>
      <c r="O43" s="92"/>
      <c r="P43" s="93"/>
      <c r="S43" s="15" t="str">
        <f>IF(OR(J43="",L43="",N43=""),"未記入","")</f>
        <v/>
      </c>
    </row>
    <row r="44" spans="2:20" ht="20.100000000000001" customHeight="1">
      <c r="B44" s="123"/>
      <c r="C44" s="101"/>
      <c r="D44" s="101"/>
      <c r="E44" s="101"/>
      <c r="F44" s="101" t="s">
        <v>15</v>
      </c>
      <c r="G44" s="101"/>
      <c r="H44" s="101"/>
      <c r="I44" s="101"/>
      <c r="J44" s="64" t="s">
        <v>2506</v>
      </c>
      <c r="K44" s="35" t="s">
        <v>484</v>
      </c>
      <c r="L44" s="63" t="s">
        <v>2507</v>
      </c>
      <c r="M44" s="35" t="s">
        <v>484</v>
      </c>
      <c r="N44" s="63" t="s">
        <v>2509</v>
      </c>
      <c r="O44" s="92"/>
      <c r="P44" s="93"/>
    </row>
    <row r="45" spans="2:20" ht="20.100000000000001" customHeight="1">
      <c r="B45" s="123"/>
      <c r="C45" s="101"/>
      <c r="D45" s="101"/>
      <c r="E45" s="101"/>
      <c r="F45" s="102" t="s">
        <v>420</v>
      </c>
      <c r="G45" s="103"/>
      <c r="H45" s="103"/>
      <c r="I45" s="104"/>
      <c r="J45" s="105" t="s">
        <v>2510</v>
      </c>
      <c r="K45" s="106"/>
      <c r="L45" s="106"/>
      <c r="M45" s="35" t="s">
        <v>480</v>
      </c>
      <c r="N45" s="106" t="s">
        <v>2496</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2497</v>
      </c>
      <c r="K47" s="131"/>
      <c r="L47" s="132" t="s">
        <v>2498</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2484</v>
      </c>
      <c r="K49" s="168"/>
      <c r="L49" s="168"/>
      <c r="M49" s="168"/>
      <c r="N49" s="168"/>
      <c r="O49" s="105"/>
      <c r="P49" s="140"/>
    </row>
    <row r="50" spans="1:20" ht="20.100000000000001" customHeight="1">
      <c r="B50" s="172" t="s">
        <v>28</v>
      </c>
      <c r="C50" s="173"/>
      <c r="D50" s="173"/>
      <c r="E50" s="173"/>
      <c r="F50" s="173"/>
      <c r="G50" s="173"/>
      <c r="H50" s="173"/>
      <c r="I50" s="173"/>
      <c r="J50" s="170">
        <v>1994</v>
      </c>
      <c r="K50" s="171"/>
      <c r="L50" s="35" t="s">
        <v>481</v>
      </c>
      <c r="M50" s="61">
        <v>9</v>
      </c>
      <c r="N50" s="35" t="s">
        <v>482</v>
      </c>
      <c r="O50" s="61">
        <v>20</v>
      </c>
      <c r="P50" s="37" t="s">
        <v>483</v>
      </c>
      <c r="S50" s="15" t="str">
        <f>IF(OR(J50="",M50="",O50=""),"未記入","")</f>
        <v/>
      </c>
    </row>
    <row r="51" spans="1:20" ht="20.100000000000001" customHeight="1" thickBot="1">
      <c r="B51" s="174" t="s">
        <v>29</v>
      </c>
      <c r="C51" s="175"/>
      <c r="D51" s="175"/>
      <c r="E51" s="175"/>
      <c r="F51" s="175"/>
      <c r="G51" s="175"/>
      <c r="H51" s="175"/>
      <c r="I51" s="175"/>
      <c r="J51" s="176">
        <v>1994</v>
      </c>
      <c r="K51" s="177"/>
      <c r="L51" s="36" t="s">
        <v>481</v>
      </c>
      <c r="M51" s="62">
        <v>10</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2511</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2512</v>
      </c>
      <c r="K55" s="209"/>
      <c r="L55" s="209"/>
      <c r="M55" s="209"/>
      <c r="N55" s="209"/>
      <c r="O55" s="209"/>
      <c r="P55" s="210"/>
    </row>
    <row r="56" spans="1:20" ht="20.100000000000001" customHeight="1">
      <c r="B56" s="202"/>
      <c r="C56" s="203"/>
      <c r="D56" s="204"/>
      <c r="E56" s="101" t="s">
        <v>33</v>
      </c>
      <c r="F56" s="101"/>
      <c r="G56" s="101"/>
      <c r="H56" s="101"/>
      <c r="I56" s="101"/>
      <c r="J56" s="105" t="s">
        <v>2513</v>
      </c>
      <c r="K56" s="106"/>
      <c r="L56" s="106"/>
      <c r="M56" s="106"/>
      <c r="N56" s="106"/>
      <c r="O56" s="106"/>
      <c r="P56" s="110"/>
    </row>
    <row r="57" spans="1:20" ht="20.100000000000001" customHeight="1">
      <c r="B57" s="202"/>
      <c r="C57" s="203"/>
      <c r="D57" s="204"/>
      <c r="E57" s="101" t="s">
        <v>34</v>
      </c>
      <c r="F57" s="101"/>
      <c r="G57" s="101"/>
      <c r="H57" s="101"/>
      <c r="I57" s="101"/>
      <c r="J57" s="170">
        <v>2000</v>
      </c>
      <c r="K57" s="171"/>
      <c r="L57" s="35" t="s">
        <v>481</v>
      </c>
      <c r="M57" s="61">
        <v>3</v>
      </c>
      <c r="N57" s="35" t="s">
        <v>482</v>
      </c>
      <c r="O57" s="61">
        <v>1</v>
      </c>
      <c r="P57" s="37" t="s">
        <v>483</v>
      </c>
    </row>
    <row r="58" spans="1:20" ht="20.100000000000001" customHeight="1" thickBot="1">
      <c r="B58" s="205"/>
      <c r="C58" s="206"/>
      <c r="D58" s="207"/>
      <c r="E58" s="157" t="s">
        <v>35</v>
      </c>
      <c r="F58" s="157"/>
      <c r="G58" s="157"/>
      <c r="H58" s="157"/>
      <c r="I58" s="157"/>
      <c r="J58" s="176">
        <v>2020</v>
      </c>
      <c r="K58" s="177"/>
      <c r="L58" s="36" t="s">
        <v>481</v>
      </c>
      <c r="M58" s="62">
        <v>3</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12981.82</v>
      </c>
      <c r="H61" s="118"/>
      <c r="I61" s="118"/>
      <c r="J61" s="118"/>
      <c r="K61" s="194"/>
      <c r="L61" s="193" t="s">
        <v>513</v>
      </c>
      <c r="M61" s="180"/>
      <c r="N61" s="180"/>
      <c r="O61" s="180"/>
      <c r="P61" s="195"/>
    </row>
    <row r="62" spans="1:20" ht="20.100000000000001" customHeight="1">
      <c r="B62" s="123"/>
      <c r="C62" s="101"/>
      <c r="D62" s="124" t="s">
        <v>39</v>
      </c>
      <c r="E62" s="86"/>
      <c r="F62" s="87"/>
      <c r="G62" s="168" t="s">
        <v>2514</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2515</v>
      </c>
      <c r="L65" s="106"/>
      <c r="M65" s="106"/>
      <c r="N65" s="106"/>
      <c r="O65" s="106"/>
      <c r="P65" s="110"/>
    </row>
    <row r="66" spans="2:16" ht="20.100000000000001" customHeight="1">
      <c r="B66" s="123"/>
      <c r="C66" s="101"/>
      <c r="D66" s="183"/>
      <c r="E66" s="99"/>
      <c r="F66" s="100"/>
      <c r="G66" s="197"/>
      <c r="H66" s="124" t="s">
        <v>433</v>
      </c>
      <c r="I66" s="86"/>
      <c r="J66" s="87"/>
      <c r="K66" s="105" t="s">
        <v>2516</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2014</v>
      </c>
      <c r="L68" s="39" t="s">
        <v>481</v>
      </c>
      <c r="M68" s="61">
        <v>9</v>
      </c>
      <c r="N68" s="39" t="s">
        <v>482</v>
      </c>
      <c r="O68" s="61">
        <v>20</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2034</v>
      </c>
      <c r="L70" s="39" t="s">
        <v>481</v>
      </c>
      <c r="M70" s="61">
        <v>9</v>
      </c>
      <c r="N70" s="39" t="s">
        <v>482</v>
      </c>
      <c r="O70" s="61">
        <v>19</v>
      </c>
      <c r="P70" s="40" t="s">
        <v>483</v>
      </c>
    </row>
    <row r="71" spans="2:16" ht="20.100000000000001" customHeight="1">
      <c r="B71" s="123"/>
      <c r="C71" s="101"/>
      <c r="D71" s="184"/>
      <c r="E71" s="89"/>
      <c r="F71" s="90"/>
      <c r="G71" s="198"/>
      <c r="H71" s="108" t="s">
        <v>434</v>
      </c>
      <c r="I71" s="108"/>
      <c r="J71" s="109"/>
      <c r="K71" s="105" t="s">
        <v>2516</v>
      </c>
      <c r="L71" s="106"/>
      <c r="M71" s="106"/>
      <c r="N71" s="106"/>
      <c r="O71" s="106"/>
      <c r="P71" s="110"/>
    </row>
    <row r="72" spans="2:16" ht="20.100000000000001" customHeight="1">
      <c r="B72" s="436" t="s">
        <v>2372</v>
      </c>
      <c r="C72" s="437"/>
      <c r="D72" s="124" t="s">
        <v>40</v>
      </c>
      <c r="E72" s="86"/>
      <c r="F72" s="87"/>
      <c r="G72" s="91" t="s">
        <v>41</v>
      </c>
      <c r="H72" s="92"/>
      <c r="I72" s="92"/>
      <c r="J72" s="211"/>
      <c r="K72" s="105">
        <v>16776.14</v>
      </c>
      <c r="L72" s="106"/>
      <c r="M72" s="106"/>
      <c r="N72" s="108" t="s">
        <v>487</v>
      </c>
      <c r="O72" s="108"/>
      <c r="P72" s="178"/>
    </row>
    <row r="73" spans="2:16" ht="20.100000000000001" customHeight="1">
      <c r="B73" s="438"/>
      <c r="C73" s="439"/>
      <c r="D73" s="184"/>
      <c r="E73" s="89"/>
      <c r="F73" s="90"/>
      <c r="G73" s="173" t="s">
        <v>42</v>
      </c>
      <c r="H73" s="173"/>
      <c r="I73" s="173"/>
      <c r="J73" s="173"/>
      <c r="K73" s="105">
        <v>16680.97</v>
      </c>
      <c r="L73" s="106"/>
      <c r="M73" s="106"/>
      <c r="N73" s="108" t="s">
        <v>487</v>
      </c>
      <c r="O73" s="108"/>
      <c r="P73" s="178"/>
    </row>
    <row r="74" spans="2:16" ht="20.100000000000001" customHeight="1">
      <c r="B74" s="438"/>
      <c r="C74" s="439"/>
      <c r="D74" s="101" t="s">
        <v>43</v>
      </c>
      <c r="E74" s="101"/>
      <c r="F74" s="101"/>
      <c r="G74" s="168" t="s">
        <v>2517</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2518</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2519</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2515</v>
      </c>
      <c r="L83" s="106"/>
      <c r="M83" s="106"/>
      <c r="N83" s="106"/>
      <c r="O83" s="106"/>
      <c r="P83" s="110"/>
    </row>
    <row r="84" spans="2:19" ht="20.100000000000001" customHeight="1">
      <c r="B84" s="438"/>
      <c r="C84" s="439"/>
      <c r="D84" s="101"/>
      <c r="E84" s="101"/>
      <c r="F84" s="101"/>
      <c r="G84" s="197"/>
      <c r="H84" s="124" t="s">
        <v>433</v>
      </c>
      <c r="I84" s="86"/>
      <c r="J84" s="87"/>
      <c r="K84" s="105" t="s">
        <v>2516</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2014</v>
      </c>
      <c r="L86" s="39" t="s">
        <v>481</v>
      </c>
      <c r="M86" s="61">
        <v>9</v>
      </c>
      <c r="N86" s="39" t="s">
        <v>482</v>
      </c>
      <c r="O86" s="61">
        <v>20</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2034</v>
      </c>
      <c r="L88" s="39" t="s">
        <v>481</v>
      </c>
      <c r="M88" s="61">
        <v>9</v>
      </c>
      <c r="N88" s="39" t="s">
        <v>482</v>
      </c>
      <c r="O88" s="61">
        <v>19</v>
      </c>
      <c r="P88" s="40" t="s">
        <v>483</v>
      </c>
    </row>
    <row r="89" spans="2:19" ht="20.100000000000001" customHeight="1">
      <c r="B89" s="440"/>
      <c r="C89" s="441"/>
      <c r="D89" s="101"/>
      <c r="E89" s="101"/>
      <c r="F89" s="101"/>
      <c r="G89" s="198"/>
      <c r="H89" s="108" t="s">
        <v>434</v>
      </c>
      <c r="I89" s="108"/>
      <c r="J89" s="109"/>
      <c r="K89" s="105" t="s">
        <v>2516</v>
      </c>
      <c r="L89" s="106"/>
      <c r="M89" s="106"/>
      <c r="N89" s="106"/>
      <c r="O89" s="106"/>
      <c r="P89" s="110"/>
    </row>
    <row r="90" spans="2:19" ht="20.100000000000001" customHeight="1">
      <c r="B90" s="123" t="s">
        <v>45</v>
      </c>
      <c r="C90" s="101"/>
      <c r="D90" s="219" t="s">
        <v>46</v>
      </c>
      <c r="E90" s="86"/>
      <c r="F90" s="87"/>
      <c r="G90" s="168" t="s">
        <v>2520</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2375</v>
      </c>
      <c r="I95" s="168"/>
      <c r="J95" s="23">
        <v>58.61</v>
      </c>
      <c r="K95" s="50" t="s">
        <v>487</v>
      </c>
      <c r="L95" s="105">
        <v>42</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2375</v>
      </c>
      <c r="I96" s="168"/>
      <c r="J96" s="23">
        <v>53.16</v>
      </c>
      <c r="K96" s="50" t="s">
        <v>487</v>
      </c>
      <c r="L96" s="105">
        <v>41</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t="s">
        <v>2375</v>
      </c>
      <c r="G97" s="168"/>
      <c r="H97" s="168" t="s">
        <v>2375</v>
      </c>
      <c r="I97" s="168"/>
      <c r="J97" s="23">
        <v>47.8</v>
      </c>
      <c r="K97" s="50" t="s">
        <v>487</v>
      </c>
      <c r="L97" s="105">
        <v>35</v>
      </c>
      <c r="M97" s="131"/>
      <c r="N97" s="120" t="s">
        <v>2413</v>
      </c>
      <c r="O97" s="121"/>
      <c r="P97" s="122"/>
      <c r="S97" s="15" t="str">
        <f t="shared" si="0"/>
        <v/>
      </c>
    </row>
    <row r="98" spans="2:19" ht="20.100000000000001" customHeight="1">
      <c r="B98" s="123"/>
      <c r="C98" s="101"/>
      <c r="D98" s="101" t="s">
        <v>50</v>
      </c>
      <c r="E98" s="101"/>
      <c r="F98" s="168" t="s">
        <v>2375</v>
      </c>
      <c r="G98" s="168"/>
      <c r="H98" s="168" t="s">
        <v>2375</v>
      </c>
      <c r="I98" s="168"/>
      <c r="J98" s="23">
        <v>56.25</v>
      </c>
      <c r="K98" s="50" t="s">
        <v>487</v>
      </c>
      <c r="L98" s="105">
        <v>13</v>
      </c>
      <c r="M98" s="131"/>
      <c r="N98" s="120" t="s">
        <v>2413</v>
      </c>
      <c r="O98" s="121"/>
      <c r="P98" s="122"/>
      <c r="S98" s="15" t="str">
        <f t="shared" si="0"/>
        <v/>
      </c>
    </row>
    <row r="99" spans="2:19" ht="20.100000000000001" customHeight="1">
      <c r="B99" s="123"/>
      <c r="C99" s="101"/>
      <c r="D99" s="101" t="s">
        <v>51</v>
      </c>
      <c r="E99" s="101"/>
      <c r="F99" s="168" t="s">
        <v>2375</v>
      </c>
      <c r="G99" s="168"/>
      <c r="H99" s="168" t="s">
        <v>2375</v>
      </c>
      <c r="I99" s="168"/>
      <c r="J99" s="23">
        <v>54.02</v>
      </c>
      <c r="K99" s="50" t="s">
        <v>487</v>
      </c>
      <c r="L99" s="105">
        <v>9</v>
      </c>
      <c r="M99" s="131"/>
      <c r="N99" s="120" t="s">
        <v>2413</v>
      </c>
      <c r="O99" s="121"/>
      <c r="P99" s="122"/>
      <c r="S99" s="15" t="str">
        <f t="shared" si="0"/>
        <v/>
      </c>
    </row>
    <row r="100" spans="2:19" ht="20.100000000000001" customHeight="1">
      <c r="B100" s="123"/>
      <c r="C100" s="101"/>
      <c r="D100" s="101" t="s">
        <v>52</v>
      </c>
      <c r="E100" s="101"/>
      <c r="F100" s="168" t="s">
        <v>2375</v>
      </c>
      <c r="G100" s="168"/>
      <c r="H100" s="168" t="s">
        <v>2375</v>
      </c>
      <c r="I100" s="168"/>
      <c r="J100" s="23">
        <v>48.83</v>
      </c>
      <c r="K100" s="50" t="s">
        <v>487</v>
      </c>
      <c r="L100" s="105">
        <v>9</v>
      </c>
      <c r="M100" s="131"/>
      <c r="N100" s="120" t="s">
        <v>2413</v>
      </c>
      <c r="O100" s="121"/>
      <c r="P100" s="122"/>
      <c r="S100" s="15" t="str">
        <f t="shared" si="0"/>
        <v/>
      </c>
    </row>
    <row r="101" spans="2:19" ht="20.100000000000001" customHeight="1">
      <c r="B101" s="123"/>
      <c r="C101" s="101"/>
      <c r="D101" s="101" t="s">
        <v>53</v>
      </c>
      <c r="E101" s="101"/>
      <c r="F101" s="168" t="s">
        <v>2375</v>
      </c>
      <c r="G101" s="168"/>
      <c r="H101" s="168" t="s">
        <v>2375</v>
      </c>
      <c r="I101" s="168"/>
      <c r="J101" s="23">
        <v>50.67</v>
      </c>
      <c r="K101" s="50" t="s">
        <v>487</v>
      </c>
      <c r="L101" s="105">
        <v>4</v>
      </c>
      <c r="M101" s="131"/>
      <c r="N101" s="120" t="s">
        <v>2413</v>
      </c>
      <c r="O101" s="121"/>
      <c r="P101" s="122"/>
      <c r="S101" s="15" t="str">
        <f t="shared" si="0"/>
        <v/>
      </c>
    </row>
    <row r="102" spans="2:19" ht="20.100000000000001" customHeight="1">
      <c r="B102" s="123"/>
      <c r="C102" s="101"/>
      <c r="D102" s="101" t="s">
        <v>54</v>
      </c>
      <c r="E102" s="101"/>
      <c r="F102" s="168" t="s">
        <v>2375</v>
      </c>
      <c r="G102" s="168"/>
      <c r="H102" s="168" t="s">
        <v>2375</v>
      </c>
      <c r="I102" s="168"/>
      <c r="J102" s="23">
        <v>49.45</v>
      </c>
      <c r="K102" s="50" t="s">
        <v>487</v>
      </c>
      <c r="L102" s="105">
        <v>8</v>
      </c>
      <c r="M102" s="131"/>
      <c r="N102" s="120" t="s">
        <v>2413</v>
      </c>
      <c r="O102" s="121"/>
      <c r="P102" s="122"/>
      <c r="S102" s="15" t="str">
        <f t="shared" si="0"/>
        <v/>
      </c>
    </row>
    <row r="103" spans="2:19" ht="20.100000000000001" customHeight="1">
      <c r="B103" s="123"/>
      <c r="C103" s="101"/>
      <c r="D103" s="101" t="s">
        <v>55</v>
      </c>
      <c r="E103" s="101"/>
      <c r="F103" s="168" t="s">
        <v>2375</v>
      </c>
      <c r="G103" s="168"/>
      <c r="H103" s="168" t="s">
        <v>2376</v>
      </c>
      <c r="I103" s="168"/>
      <c r="J103" s="23">
        <v>19.18</v>
      </c>
      <c r="K103" s="50" t="s">
        <v>487</v>
      </c>
      <c r="L103" s="105">
        <v>9</v>
      </c>
      <c r="M103" s="131"/>
      <c r="N103" s="120" t="s">
        <v>2415</v>
      </c>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8</v>
      </c>
      <c r="H105" s="109" t="s">
        <v>489</v>
      </c>
      <c r="I105" s="227" t="s">
        <v>66</v>
      </c>
      <c r="J105" s="227"/>
      <c r="K105" s="227"/>
      <c r="L105" s="227"/>
      <c r="M105" s="227"/>
      <c r="N105" s="105">
        <v>6</v>
      </c>
      <c r="O105" s="106"/>
      <c r="P105" s="37" t="s">
        <v>489</v>
      </c>
    </row>
    <row r="106" spans="2:19" ht="20.100000000000001" customHeight="1">
      <c r="B106" s="224"/>
      <c r="C106" s="225"/>
      <c r="D106" s="226"/>
      <c r="E106" s="147"/>
      <c r="F106" s="148"/>
      <c r="G106" s="105"/>
      <c r="H106" s="109"/>
      <c r="I106" s="221" t="s">
        <v>67</v>
      </c>
      <c r="J106" s="221"/>
      <c r="K106" s="221"/>
      <c r="L106" s="221"/>
      <c r="M106" s="221"/>
      <c r="N106" s="105">
        <v>2</v>
      </c>
      <c r="O106" s="106"/>
      <c r="P106" s="37" t="s">
        <v>489</v>
      </c>
    </row>
    <row r="107" spans="2:19" ht="20.100000000000001" customHeight="1">
      <c r="B107" s="224"/>
      <c r="C107" s="225"/>
      <c r="D107" s="124" t="s">
        <v>64</v>
      </c>
      <c r="E107" s="86"/>
      <c r="F107" s="87"/>
      <c r="G107" s="222">
        <v>2</v>
      </c>
      <c r="H107" s="87" t="s">
        <v>489</v>
      </c>
      <c r="I107" s="101" t="s">
        <v>68</v>
      </c>
      <c r="J107" s="101"/>
      <c r="K107" s="101"/>
      <c r="L107" s="101"/>
      <c r="M107" s="101"/>
      <c r="N107" s="105"/>
      <c r="O107" s="106"/>
      <c r="P107" s="37" t="s">
        <v>489</v>
      </c>
    </row>
    <row r="108" spans="2:19" ht="20.100000000000001" customHeight="1">
      <c r="B108" s="224"/>
      <c r="C108" s="225"/>
      <c r="D108" s="184"/>
      <c r="E108" s="89"/>
      <c r="F108" s="90"/>
      <c r="G108" s="223"/>
      <c r="H108" s="90"/>
      <c r="I108" s="101" t="s">
        <v>69</v>
      </c>
      <c r="J108" s="101"/>
      <c r="K108" s="101"/>
      <c r="L108" s="101"/>
      <c r="M108" s="101"/>
      <c r="N108" s="105">
        <v>2</v>
      </c>
      <c r="O108" s="106"/>
      <c r="P108" s="37" t="s">
        <v>489</v>
      </c>
    </row>
    <row r="109" spans="2:19" ht="20.100000000000001" customHeight="1">
      <c r="B109" s="224"/>
      <c r="C109" s="225"/>
      <c r="D109" s="219" t="s">
        <v>65</v>
      </c>
      <c r="E109" s="200"/>
      <c r="F109" s="201"/>
      <c r="G109" s="222"/>
      <c r="H109" s="243" t="s">
        <v>489</v>
      </c>
      <c r="I109" s="101" t="s">
        <v>81</v>
      </c>
      <c r="J109" s="101"/>
      <c r="K109" s="101"/>
      <c r="L109" s="101"/>
      <c r="M109" s="101"/>
      <c r="N109" s="105">
        <v>1</v>
      </c>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2516</v>
      </c>
      <c r="H113" s="168"/>
      <c r="I113" s="168"/>
      <c r="J113" s="168"/>
      <c r="K113" s="168"/>
      <c r="L113" s="168"/>
      <c r="M113" s="168"/>
      <c r="N113" s="168"/>
      <c r="O113" s="105"/>
      <c r="P113" s="140"/>
    </row>
    <row r="114" spans="2:16" ht="20.100000000000001" customHeight="1">
      <c r="B114" s="224"/>
      <c r="C114" s="225"/>
      <c r="D114" s="219" t="s">
        <v>79</v>
      </c>
      <c r="E114" s="200"/>
      <c r="F114" s="201"/>
      <c r="G114" s="222" t="s">
        <v>2515</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2521</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2516</v>
      </c>
      <c r="H117" s="168"/>
      <c r="I117" s="168"/>
      <c r="J117" s="168"/>
      <c r="K117" s="168"/>
      <c r="L117" s="168"/>
      <c r="M117" s="168"/>
      <c r="N117" s="168"/>
      <c r="O117" s="105"/>
      <c r="P117" s="140"/>
    </row>
    <row r="118" spans="2:16" ht="20.100000000000001" customHeight="1">
      <c r="B118" s="202"/>
      <c r="C118" s="204"/>
      <c r="D118" s="226" t="s">
        <v>73</v>
      </c>
      <c r="E118" s="147"/>
      <c r="F118" s="148"/>
      <c r="G118" s="168" t="s">
        <v>2516</v>
      </c>
      <c r="H118" s="168"/>
      <c r="I118" s="168"/>
      <c r="J118" s="168"/>
      <c r="K118" s="168"/>
      <c r="L118" s="168"/>
      <c r="M118" s="168"/>
      <c r="N118" s="168"/>
      <c r="O118" s="105"/>
      <c r="P118" s="140"/>
    </row>
    <row r="119" spans="2:16" ht="20.100000000000001" customHeight="1">
      <c r="B119" s="202"/>
      <c r="C119" s="204"/>
      <c r="D119" s="228" t="s">
        <v>74</v>
      </c>
      <c r="E119" s="229"/>
      <c r="F119" s="230"/>
      <c r="G119" s="168" t="s">
        <v>2516</v>
      </c>
      <c r="H119" s="168"/>
      <c r="I119" s="168"/>
      <c r="J119" s="168"/>
      <c r="K119" s="168"/>
      <c r="L119" s="168"/>
      <c r="M119" s="168"/>
      <c r="N119" s="168"/>
      <c r="O119" s="105"/>
      <c r="P119" s="140"/>
    </row>
    <row r="120" spans="2:16" ht="20.100000000000001" customHeight="1">
      <c r="B120" s="202"/>
      <c r="C120" s="204"/>
      <c r="D120" s="212" t="s">
        <v>75</v>
      </c>
      <c r="E120" s="108"/>
      <c r="F120" s="109"/>
      <c r="G120" s="168" t="s">
        <v>2516</v>
      </c>
      <c r="H120" s="168"/>
      <c r="I120" s="168"/>
      <c r="J120" s="168"/>
      <c r="K120" s="168"/>
      <c r="L120" s="168"/>
      <c r="M120" s="168"/>
      <c r="N120" s="168"/>
      <c r="O120" s="105"/>
      <c r="P120" s="140"/>
    </row>
    <row r="121" spans="2:16" ht="20.100000000000001" customHeight="1">
      <c r="B121" s="202"/>
      <c r="C121" s="204"/>
      <c r="D121" s="212" t="s">
        <v>76</v>
      </c>
      <c r="E121" s="108"/>
      <c r="F121" s="109"/>
      <c r="G121" s="168" t="s">
        <v>2516</v>
      </c>
      <c r="H121" s="168"/>
      <c r="I121" s="168"/>
      <c r="J121" s="168"/>
      <c r="K121" s="168"/>
      <c r="L121" s="168"/>
      <c r="M121" s="168"/>
      <c r="N121" s="168"/>
      <c r="O121" s="105"/>
      <c r="P121" s="140"/>
    </row>
    <row r="122" spans="2:16" ht="20.100000000000001" customHeight="1">
      <c r="B122" s="231"/>
      <c r="C122" s="232"/>
      <c r="D122" s="212" t="s">
        <v>77</v>
      </c>
      <c r="E122" s="108"/>
      <c r="F122" s="109"/>
      <c r="G122" s="168" t="s">
        <v>2516</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2522</v>
      </c>
      <c r="H123" s="168"/>
      <c r="I123" s="168"/>
      <c r="J123" s="168"/>
      <c r="K123" s="168"/>
      <c r="L123" s="168"/>
      <c r="M123" s="168"/>
      <c r="N123" s="168"/>
      <c r="O123" s="105"/>
      <c r="P123" s="140"/>
    </row>
    <row r="124" spans="2:16" ht="20.100000000000001" customHeight="1">
      <c r="B124" s="202"/>
      <c r="C124" s="204"/>
      <c r="D124" s="226" t="s">
        <v>443</v>
      </c>
      <c r="E124" s="147"/>
      <c r="F124" s="148"/>
      <c r="G124" s="168" t="s">
        <v>2523</v>
      </c>
      <c r="H124" s="168"/>
      <c r="I124" s="168"/>
      <c r="J124" s="168"/>
      <c r="K124" s="168"/>
      <c r="L124" s="168"/>
      <c r="M124" s="168"/>
      <c r="N124" s="168"/>
      <c r="O124" s="105"/>
      <c r="P124" s="140"/>
    </row>
    <row r="125" spans="2:16" ht="20.100000000000001" customHeight="1">
      <c r="B125" s="202"/>
      <c r="C125" s="204"/>
      <c r="D125" s="228" t="s">
        <v>444</v>
      </c>
      <c r="E125" s="229"/>
      <c r="F125" s="230"/>
      <c r="G125" s="168" t="s">
        <v>2524</v>
      </c>
      <c r="H125" s="168"/>
      <c r="I125" s="168"/>
      <c r="J125" s="168"/>
      <c r="K125" s="168"/>
      <c r="L125" s="168"/>
      <c r="M125" s="168"/>
      <c r="N125" s="168"/>
      <c r="O125" s="105"/>
      <c r="P125" s="140"/>
    </row>
    <row r="126" spans="2:16" ht="39.75" customHeight="1">
      <c r="B126" s="202"/>
      <c r="C126" s="204"/>
      <c r="D126" s="124" t="s">
        <v>445</v>
      </c>
      <c r="E126" s="86"/>
      <c r="F126" s="87"/>
      <c r="G126" s="94" t="s">
        <v>2525</v>
      </c>
      <c r="H126" s="95"/>
      <c r="I126" s="95"/>
      <c r="J126" s="95"/>
      <c r="K126" s="95"/>
      <c r="L126" s="95"/>
      <c r="M126" s="95"/>
      <c r="N126" s="95"/>
      <c r="O126" s="96"/>
      <c r="P126" s="97"/>
    </row>
    <row r="127" spans="2:16" ht="20.100000000000001" customHeight="1">
      <c r="B127" s="202"/>
      <c r="C127" s="204"/>
      <c r="D127" s="184"/>
      <c r="E127" s="89"/>
      <c r="F127" s="90"/>
      <c r="G127" s="168" t="s">
        <v>2516</v>
      </c>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2526</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2527</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2528</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2529</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2528</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2528</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2528</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2528</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2515</v>
      </c>
      <c r="L144" s="270"/>
      <c r="M144" s="270"/>
      <c r="N144" s="270"/>
      <c r="O144" s="117"/>
      <c r="P144" s="271"/>
    </row>
    <row r="145" spans="1:16" ht="20.100000000000001" customHeight="1">
      <c r="B145" s="445"/>
      <c r="C145" s="446"/>
      <c r="D145" s="446"/>
      <c r="E145" s="447"/>
      <c r="F145" s="228" t="s">
        <v>2469</v>
      </c>
      <c r="G145" s="229"/>
      <c r="H145" s="229"/>
      <c r="I145" s="229"/>
      <c r="J145" s="230"/>
      <c r="K145" s="168" t="s">
        <v>2515</v>
      </c>
      <c r="L145" s="168"/>
      <c r="M145" s="168"/>
      <c r="N145" s="168"/>
      <c r="O145" s="105"/>
      <c r="P145" s="140"/>
    </row>
    <row r="146" spans="1:16" ht="20.100000000000001" customHeight="1">
      <c r="B146" s="445"/>
      <c r="C146" s="446"/>
      <c r="D146" s="446"/>
      <c r="E146" s="447"/>
      <c r="F146" s="228" t="s">
        <v>2472</v>
      </c>
      <c r="G146" s="229"/>
      <c r="H146" s="229"/>
      <c r="I146" s="229"/>
      <c r="J146" s="230"/>
      <c r="K146" s="168" t="s">
        <v>2515</v>
      </c>
      <c r="L146" s="168"/>
      <c r="M146" s="168"/>
      <c r="N146" s="168"/>
      <c r="O146" s="105"/>
      <c r="P146" s="140"/>
    </row>
    <row r="147" spans="1:16" ht="20.100000000000001" customHeight="1">
      <c r="B147" s="445"/>
      <c r="C147" s="446"/>
      <c r="D147" s="446"/>
      <c r="E147" s="447"/>
      <c r="F147" s="228" t="s">
        <v>2471</v>
      </c>
      <c r="G147" s="229"/>
      <c r="H147" s="229"/>
      <c r="I147" s="229"/>
      <c r="J147" s="230"/>
      <c r="K147" s="168" t="s">
        <v>2515</v>
      </c>
      <c r="L147" s="168"/>
      <c r="M147" s="168"/>
      <c r="N147" s="168"/>
      <c r="O147" s="105"/>
      <c r="P147" s="140"/>
    </row>
    <row r="148" spans="1:16" ht="20.100000000000001" customHeight="1">
      <c r="B148" s="445"/>
      <c r="C148" s="446"/>
      <c r="D148" s="446"/>
      <c r="E148" s="447"/>
      <c r="F148" s="212" t="s">
        <v>2474</v>
      </c>
      <c r="G148" s="108"/>
      <c r="H148" s="108"/>
      <c r="I148" s="108"/>
      <c r="J148" s="109"/>
      <c r="K148" s="168" t="s">
        <v>2516</v>
      </c>
      <c r="L148" s="168"/>
      <c r="M148" s="168"/>
      <c r="N148" s="168"/>
      <c r="O148" s="105"/>
      <c r="P148" s="140"/>
    </row>
    <row r="149" spans="1:16" ht="20.100000000000001" customHeight="1">
      <c r="B149" s="445"/>
      <c r="C149" s="446"/>
      <c r="D149" s="446"/>
      <c r="E149" s="447"/>
      <c r="F149" s="212" t="s">
        <v>2473</v>
      </c>
      <c r="G149" s="108"/>
      <c r="H149" s="108"/>
      <c r="I149" s="108"/>
      <c r="J149" s="109"/>
      <c r="K149" s="168" t="s">
        <v>2515</v>
      </c>
      <c r="L149" s="168"/>
      <c r="M149" s="168"/>
      <c r="N149" s="168"/>
      <c r="O149" s="105"/>
      <c r="P149" s="140"/>
    </row>
    <row r="150" spans="1:16" ht="20.100000000000001" customHeight="1">
      <c r="B150" s="445"/>
      <c r="C150" s="446"/>
      <c r="D150" s="446"/>
      <c r="E150" s="447"/>
      <c r="F150" s="212" t="s">
        <v>2475</v>
      </c>
      <c r="G150" s="108"/>
      <c r="H150" s="108"/>
      <c r="I150" s="108"/>
      <c r="J150" s="109"/>
      <c r="K150" s="168" t="s">
        <v>2515</v>
      </c>
      <c r="L150" s="168"/>
      <c r="M150" s="168"/>
      <c r="N150" s="168"/>
      <c r="O150" s="105"/>
      <c r="P150" s="140"/>
    </row>
    <row r="151" spans="1:16" ht="20.100000000000001" customHeight="1">
      <c r="B151" s="445"/>
      <c r="C151" s="446"/>
      <c r="D151" s="446"/>
      <c r="E151" s="447"/>
      <c r="F151" s="212" t="s">
        <v>2476</v>
      </c>
      <c r="G151" s="108"/>
      <c r="H151" s="108"/>
      <c r="I151" s="108"/>
      <c r="J151" s="109"/>
      <c r="K151" s="168" t="s">
        <v>2515</v>
      </c>
      <c r="L151" s="168"/>
      <c r="M151" s="168"/>
      <c r="N151" s="168"/>
      <c r="O151" s="105"/>
      <c r="P151" s="140"/>
    </row>
    <row r="152" spans="1:16" ht="20.100000000000001" customHeight="1">
      <c r="B152" s="445"/>
      <c r="C152" s="446"/>
      <c r="D152" s="446"/>
      <c r="E152" s="447"/>
      <c r="F152" s="212" t="s">
        <v>94</v>
      </c>
      <c r="G152" s="108"/>
      <c r="H152" s="108"/>
      <c r="I152" s="108"/>
      <c r="J152" s="109"/>
      <c r="K152" s="168" t="s">
        <v>2516</v>
      </c>
      <c r="L152" s="168"/>
      <c r="M152" s="168"/>
      <c r="N152" s="168"/>
      <c r="O152" s="105"/>
      <c r="P152" s="140"/>
    </row>
    <row r="153" spans="1:16" ht="20.100000000000001" customHeight="1">
      <c r="B153" s="445"/>
      <c r="C153" s="446"/>
      <c r="D153" s="446"/>
      <c r="E153" s="447"/>
      <c r="F153" s="212" t="s">
        <v>407</v>
      </c>
      <c r="G153" s="108"/>
      <c r="H153" s="108"/>
      <c r="I153" s="108"/>
      <c r="J153" s="109"/>
      <c r="K153" s="168" t="s">
        <v>2515</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2516</v>
      </c>
      <c r="L154" s="168"/>
      <c r="M154" s="168"/>
      <c r="N154" s="168"/>
      <c r="O154" s="105"/>
      <c r="P154" s="140"/>
    </row>
    <row r="155" spans="1:16" ht="20.100000000000001" customHeight="1">
      <c r="B155" s="445"/>
      <c r="C155" s="446"/>
      <c r="D155" s="446"/>
      <c r="E155" s="447"/>
      <c r="F155" s="212" t="s">
        <v>408</v>
      </c>
      <c r="G155" s="108"/>
      <c r="H155" s="108"/>
      <c r="I155" s="108"/>
      <c r="J155" s="109"/>
      <c r="K155" s="168" t="s">
        <v>2515</v>
      </c>
      <c r="L155" s="168"/>
      <c r="M155" s="168"/>
      <c r="N155" s="168"/>
      <c r="O155" s="105"/>
      <c r="P155" s="140"/>
    </row>
    <row r="156" spans="1:16" ht="20.100000000000001" customHeight="1">
      <c r="B156" s="445"/>
      <c r="C156" s="446"/>
      <c r="D156" s="446"/>
      <c r="E156" s="447"/>
      <c r="F156" s="212" t="s">
        <v>2477</v>
      </c>
      <c r="G156" s="108"/>
      <c r="H156" s="108"/>
      <c r="I156" s="108"/>
      <c r="J156" s="109"/>
      <c r="K156" s="105" t="s">
        <v>2515</v>
      </c>
      <c r="L156" s="106"/>
      <c r="M156" s="106"/>
      <c r="N156" s="106"/>
      <c r="O156" s="106"/>
      <c r="P156" s="110"/>
    </row>
    <row r="157" spans="1:16" ht="20.100000000000001" customHeight="1">
      <c r="B157" s="445"/>
      <c r="C157" s="446"/>
      <c r="D157" s="446"/>
      <c r="E157" s="447"/>
      <c r="F157" s="212" t="s">
        <v>2478</v>
      </c>
      <c r="G157" s="108"/>
      <c r="H157" s="108"/>
      <c r="I157" s="108"/>
      <c r="J157" s="109"/>
      <c r="K157" s="105" t="s">
        <v>2515</v>
      </c>
      <c r="L157" s="106"/>
      <c r="M157" s="106"/>
      <c r="N157" s="106"/>
      <c r="O157" s="106"/>
      <c r="P157" s="110"/>
    </row>
    <row r="158" spans="1:16" ht="20.100000000000001" customHeight="1">
      <c r="B158" s="445"/>
      <c r="C158" s="446"/>
      <c r="D158" s="446"/>
      <c r="E158" s="447"/>
      <c r="F158" s="212" t="s">
        <v>412</v>
      </c>
      <c r="G158" s="108"/>
      <c r="H158" s="108"/>
      <c r="I158" s="108"/>
      <c r="J158" s="109"/>
      <c r="K158" s="168" t="s">
        <v>2516</v>
      </c>
      <c r="L158" s="168"/>
      <c r="M158" s="168"/>
      <c r="N158" s="168"/>
      <c r="O158" s="105"/>
      <c r="P158" s="140"/>
    </row>
    <row r="159" spans="1:16" ht="20.100000000000001" customHeight="1">
      <c r="B159" s="445"/>
      <c r="C159" s="446"/>
      <c r="D159" s="446"/>
      <c r="E159" s="447"/>
      <c r="F159" s="212" t="s">
        <v>2480</v>
      </c>
      <c r="G159" s="108"/>
      <c r="H159" s="108"/>
      <c r="I159" s="108"/>
      <c r="J159" s="109"/>
      <c r="K159" s="168" t="s">
        <v>2516</v>
      </c>
      <c r="L159" s="168"/>
      <c r="M159" s="168"/>
      <c r="N159" s="168"/>
      <c r="O159" s="105"/>
      <c r="P159" s="140"/>
    </row>
    <row r="160" spans="1:16" ht="20.100000000000001" customHeight="1">
      <c r="B160" s="445"/>
      <c r="C160" s="446"/>
      <c r="D160" s="446"/>
      <c r="E160" s="447"/>
      <c r="F160" s="212" t="s">
        <v>2479</v>
      </c>
      <c r="G160" s="108"/>
      <c r="H160" s="108"/>
      <c r="I160" s="108"/>
      <c r="J160" s="109"/>
      <c r="K160" s="168" t="s">
        <v>2515</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2515</v>
      </c>
      <c r="L161" s="168"/>
      <c r="M161" s="168"/>
      <c r="N161" s="168"/>
      <c r="O161" s="105"/>
      <c r="P161" s="140"/>
    </row>
    <row r="162" spans="2:17" ht="20.100000000000001" customHeight="1">
      <c r="B162" s="445"/>
      <c r="C162" s="446"/>
      <c r="D162" s="446"/>
      <c r="E162" s="447"/>
      <c r="F162" s="263"/>
      <c r="G162" s="264"/>
      <c r="H162" s="265"/>
      <c r="I162" s="115" t="s">
        <v>99</v>
      </c>
      <c r="J162" s="116"/>
      <c r="K162" s="168" t="s">
        <v>2515</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2516</v>
      </c>
      <c r="L163" s="168"/>
      <c r="M163" s="168"/>
      <c r="N163" s="168"/>
      <c r="O163" s="105"/>
      <c r="P163" s="140"/>
    </row>
    <row r="164" spans="2:17" ht="20.100000000000001" customHeight="1">
      <c r="B164" s="445"/>
      <c r="C164" s="446"/>
      <c r="D164" s="446"/>
      <c r="E164" s="447"/>
      <c r="F164" s="257"/>
      <c r="G164" s="258"/>
      <c r="H164" s="259"/>
      <c r="I164" s="102" t="s">
        <v>99</v>
      </c>
      <c r="J164" s="104"/>
      <c r="K164" s="168" t="s">
        <v>2515</v>
      </c>
      <c r="L164" s="168"/>
      <c r="M164" s="168"/>
      <c r="N164" s="168"/>
      <c r="O164" s="105"/>
      <c r="P164" s="140"/>
    </row>
    <row r="165" spans="2:17" ht="20.100000000000001" customHeight="1">
      <c r="B165" s="445"/>
      <c r="C165" s="446"/>
      <c r="D165" s="446"/>
      <c r="E165" s="447"/>
      <c r="F165" s="257"/>
      <c r="G165" s="258"/>
      <c r="H165" s="259"/>
      <c r="I165" s="257" t="s">
        <v>100</v>
      </c>
      <c r="J165" s="259"/>
      <c r="K165" s="168" t="s">
        <v>2515</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2516</v>
      </c>
      <c r="L166" s="168"/>
      <c r="M166" s="168"/>
      <c r="N166" s="168"/>
      <c r="O166" s="105"/>
      <c r="P166" s="140"/>
    </row>
    <row r="167" spans="2:17" ht="20.100000000000001" customHeight="1">
      <c r="B167" s="445"/>
      <c r="C167" s="446"/>
      <c r="D167" s="446"/>
      <c r="E167" s="447"/>
      <c r="F167" s="257"/>
      <c r="G167" s="258"/>
      <c r="H167" s="259"/>
      <c r="I167" s="102" t="s">
        <v>99</v>
      </c>
      <c r="J167" s="104"/>
      <c r="K167" s="168" t="s">
        <v>2515</v>
      </c>
      <c r="L167" s="168"/>
      <c r="M167" s="168"/>
      <c r="N167" s="168"/>
      <c r="O167" s="105"/>
      <c r="P167" s="140"/>
    </row>
    <row r="168" spans="2:17" ht="20.100000000000001" customHeight="1">
      <c r="B168" s="445"/>
      <c r="C168" s="446"/>
      <c r="D168" s="446"/>
      <c r="E168" s="447"/>
      <c r="F168" s="257"/>
      <c r="G168" s="258"/>
      <c r="H168" s="259"/>
      <c r="I168" s="263" t="s">
        <v>100</v>
      </c>
      <c r="J168" s="265"/>
      <c r="K168" s="168" t="s">
        <v>2515</v>
      </c>
      <c r="L168" s="168"/>
      <c r="M168" s="168"/>
      <c r="N168" s="168"/>
      <c r="O168" s="105"/>
      <c r="P168" s="140"/>
    </row>
    <row r="169" spans="2:17" ht="20.100000000000001" customHeight="1">
      <c r="B169" s="445"/>
      <c r="C169" s="446"/>
      <c r="D169" s="446"/>
      <c r="E169" s="447"/>
      <c r="F169" s="257"/>
      <c r="G169" s="258"/>
      <c r="H169" s="259"/>
      <c r="I169" s="102" t="s">
        <v>423</v>
      </c>
      <c r="J169" s="104"/>
      <c r="K169" s="168" t="s">
        <v>2515</v>
      </c>
      <c r="L169" s="168"/>
      <c r="M169" s="168"/>
      <c r="N169" s="168"/>
      <c r="O169" s="105"/>
      <c r="P169" s="140"/>
    </row>
    <row r="170" spans="2:17" ht="20.100000000000001" customHeight="1">
      <c r="B170" s="445"/>
      <c r="C170" s="446"/>
      <c r="D170" s="446"/>
      <c r="E170" s="447"/>
      <c r="F170" s="257"/>
      <c r="G170" s="258"/>
      <c r="H170" s="259"/>
      <c r="I170" s="263" t="s">
        <v>424</v>
      </c>
      <c r="J170" s="265"/>
      <c r="K170" s="168" t="s">
        <v>2515</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2515</v>
      </c>
      <c r="L171" s="168"/>
      <c r="M171" s="168"/>
      <c r="N171" s="168"/>
      <c r="O171" s="105"/>
      <c r="P171" s="140"/>
    </row>
    <row r="172" spans="2:17" ht="20.100000000000001" customHeight="1">
      <c r="B172" s="448"/>
      <c r="C172" s="449"/>
      <c r="D172" s="449"/>
      <c r="E172" s="450"/>
      <c r="F172" s="263"/>
      <c r="G172" s="264"/>
      <c r="H172" s="265"/>
      <c r="I172" s="115" t="s">
        <v>99</v>
      </c>
      <c r="J172" s="116"/>
      <c r="K172" s="168" t="s">
        <v>2516</v>
      </c>
      <c r="L172" s="168"/>
      <c r="M172" s="168"/>
      <c r="N172" s="168"/>
      <c r="O172" s="105"/>
      <c r="P172" s="140"/>
    </row>
    <row r="173" spans="2:17" ht="20.100000000000001" customHeight="1">
      <c r="B173" s="199" t="s">
        <v>101</v>
      </c>
      <c r="C173" s="200"/>
      <c r="D173" s="200"/>
      <c r="E173" s="200"/>
      <c r="F173" s="201"/>
      <c r="G173" s="140" t="s">
        <v>2516</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v>2</v>
      </c>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2530</v>
      </c>
      <c r="G178" s="180" t="s">
        <v>471</v>
      </c>
      <c r="H178" s="180"/>
      <c r="I178" s="180"/>
      <c r="J178" s="180"/>
      <c r="K178" s="180"/>
      <c r="L178" s="180"/>
      <c r="M178" s="180"/>
      <c r="N178" s="180"/>
      <c r="O178" s="180"/>
      <c r="P178" s="195"/>
    </row>
    <row r="179" spans="2:20" ht="20.100000000000001" customHeight="1">
      <c r="B179" s="123"/>
      <c r="C179" s="101"/>
      <c r="D179" s="101"/>
      <c r="E179" s="101"/>
      <c r="F179" s="14" t="s">
        <v>2530</v>
      </c>
      <c r="G179" s="108" t="s">
        <v>472</v>
      </c>
      <c r="H179" s="108"/>
      <c r="I179" s="108"/>
      <c r="J179" s="108"/>
      <c r="K179" s="108"/>
      <c r="L179" s="108"/>
      <c r="M179" s="108"/>
      <c r="N179" s="108"/>
      <c r="O179" s="108"/>
      <c r="P179" s="178"/>
    </row>
    <row r="180" spans="2:20" ht="20.100000000000001" customHeight="1">
      <c r="B180" s="123"/>
      <c r="C180" s="101"/>
      <c r="D180" s="101"/>
      <c r="E180" s="101"/>
      <c r="F180" s="14" t="s">
        <v>2530</v>
      </c>
      <c r="G180" s="108" t="s">
        <v>473</v>
      </c>
      <c r="H180" s="108"/>
      <c r="I180" s="108"/>
      <c r="J180" s="108"/>
      <c r="K180" s="108"/>
      <c r="L180" s="108"/>
      <c r="M180" s="108"/>
      <c r="N180" s="108"/>
      <c r="O180" s="108"/>
      <c r="P180" s="178"/>
    </row>
    <row r="181" spans="2:20" ht="79.5" customHeight="1">
      <c r="B181" s="123"/>
      <c r="C181" s="101"/>
      <c r="D181" s="101"/>
      <c r="E181" s="101"/>
      <c r="F181" s="14" t="s">
        <v>2530</v>
      </c>
      <c r="G181" s="108" t="s">
        <v>445</v>
      </c>
      <c r="H181" s="108"/>
      <c r="I181" s="109"/>
      <c r="J181" s="144" t="s">
        <v>2531</v>
      </c>
      <c r="K181" s="215"/>
      <c r="L181" s="215"/>
      <c r="M181" s="215"/>
      <c r="N181" s="215"/>
      <c r="O181" s="215"/>
      <c r="P181" s="216"/>
    </row>
    <row r="182" spans="2:20" ht="39.950000000000003" customHeight="1">
      <c r="B182" s="287" t="s">
        <v>105</v>
      </c>
      <c r="C182" s="288"/>
      <c r="D182" s="91">
        <v>1</v>
      </c>
      <c r="E182" s="211"/>
      <c r="F182" s="101" t="s">
        <v>5</v>
      </c>
      <c r="G182" s="101"/>
      <c r="H182" s="101"/>
      <c r="I182" s="94" t="s">
        <v>2532</v>
      </c>
      <c r="J182" s="95"/>
      <c r="K182" s="95"/>
      <c r="L182" s="95"/>
      <c r="M182" s="95"/>
      <c r="N182" s="95"/>
      <c r="O182" s="96"/>
      <c r="P182" s="97"/>
    </row>
    <row r="183" spans="2:20" ht="39.950000000000003" customHeight="1">
      <c r="B183" s="289"/>
      <c r="C183" s="290"/>
      <c r="D183" s="91"/>
      <c r="E183" s="211"/>
      <c r="F183" s="101" t="s">
        <v>107</v>
      </c>
      <c r="G183" s="101"/>
      <c r="H183" s="101"/>
      <c r="I183" s="94" t="s">
        <v>2533</v>
      </c>
      <c r="J183" s="95"/>
      <c r="K183" s="95"/>
      <c r="L183" s="95"/>
      <c r="M183" s="95"/>
      <c r="N183" s="95"/>
      <c r="O183" s="96"/>
      <c r="P183" s="97"/>
    </row>
    <row r="184" spans="2:20" ht="79.5" customHeight="1">
      <c r="B184" s="289"/>
      <c r="C184" s="290"/>
      <c r="D184" s="91"/>
      <c r="E184" s="211"/>
      <c r="F184" s="101" t="s">
        <v>108</v>
      </c>
      <c r="G184" s="101"/>
      <c r="H184" s="101"/>
      <c r="I184" s="94" t="s">
        <v>2534</v>
      </c>
      <c r="J184" s="95"/>
      <c r="K184" s="95"/>
      <c r="L184" s="95"/>
      <c r="M184" s="95"/>
      <c r="N184" s="95"/>
      <c r="O184" s="96"/>
      <c r="P184" s="97"/>
    </row>
    <row r="185" spans="2:20" ht="79.5" customHeight="1">
      <c r="B185" s="289"/>
      <c r="C185" s="290"/>
      <c r="D185" s="91"/>
      <c r="E185" s="211"/>
      <c r="F185" s="101" t="s">
        <v>426</v>
      </c>
      <c r="G185" s="101"/>
      <c r="H185" s="101"/>
      <c r="I185" s="94"/>
      <c r="J185" s="95"/>
      <c r="K185" s="95"/>
      <c r="L185" s="95"/>
      <c r="M185" s="95"/>
      <c r="N185" s="95"/>
      <c r="O185" s="96"/>
      <c r="P185" s="97"/>
    </row>
    <row r="186" spans="2:20" ht="79.5" customHeight="1">
      <c r="B186" s="289"/>
      <c r="C186" s="290"/>
      <c r="D186" s="91"/>
      <c r="E186" s="211"/>
      <c r="F186" s="101" t="s">
        <v>109</v>
      </c>
      <c r="G186" s="101"/>
      <c r="H186" s="101"/>
      <c r="I186" s="94" t="s">
        <v>2535</v>
      </c>
      <c r="J186" s="95"/>
      <c r="K186" s="95"/>
      <c r="L186" s="95"/>
      <c r="M186" s="95"/>
      <c r="N186" s="95"/>
      <c r="O186" s="96"/>
      <c r="P186" s="97"/>
    </row>
    <row r="187" spans="2:20" ht="39.950000000000003" customHeight="1">
      <c r="B187" s="289"/>
      <c r="C187" s="290"/>
      <c r="D187" s="91">
        <v>2</v>
      </c>
      <c r="E187" s="211"/>
      <c r="F187" s="101" t="s">
        <v>5</v>
      </c>
      <c r="G187" s="101"/>
      <c r="H187" s="101"/>
      <c r="I187" s="94" t="s">
        <v>2536</v>
      </c>
      <c r="J187" s="95"/>
      <c r="K187" s="95"/>
      <c r="L187" s="95"/>
      <c r="M187" s="95"/>
      <c r="N187" s="95"/>
      <c r="O187" s="96"/>
      <c r="P187" s="97"/>
    </row>
    <row r="188" spans="2:20" ht="39.950000000000003" customHeight="1">
      <c r="B188" s="289"/>
      <c r="C188" s="290"/>
      <c r="D188" s="91"/>
      <c r="E188" s="211"/>
      <c r="F188" s="101" t="s">
        <v>107</v>
      </c>
      <c r="G188" s="101"/>
      <c r="H188" s="101"/>
      <c r="I188" s="94" t="s">
        <v>2537</v>
      </c>
      <c r="J188" s="95"/>
      <c r="K188" s="95"/>
      <c r="L188" s="95"/>
      <c r="M188" s="95"/>
      <c r="N188" s="95"/>
      <c r="O188" s="96"/>
      <c r="P188" s="97"/>
    </row>
    <row r="189" spans="2:20" ht="79.5" customHeight="1">
      <c r="B189" s="289"/>
      <c r="C189" s="290"/>
      <c r="D189" s="91"/>
      <c r="E189" s="211"/>
      <c r="F189" s="101" t="s">
        <v>108</v>
      </c>
      <c r="G189" s="101"/>
      <c r="H189" s="101"/>
      <c r="I189" s="94" t="s">
        <v>2538</v>
      </c>
      <c r="J189" s="95"/>
      <c r="K189" s="95"/>
      <c r="L189" s="95"/>
      <c r="M189" s="95"/>
      <c r="N189" s="95"/>
      <c r="O189" s="96"/>
      <c r="P189" s="97"/>
    </row>
    <row r="190" spans="2:20" ht="79.5" customHeight="1">
      <c r="B190" s="289"/>
      <c r="C190" s="290"/>
      <c r="D190" s="91"/>
      <c r="E190" s="211"/>
      <c r="F190" s="101" t="s">
        <v>426</v>
      </c>
      <c r="G190" s="101"/>
      <c r="H190" s="101"/>
      <c r="I190" s="94" t="s">
        <v>2538</v>
      </c>
      <c r="J190" s="95"/>
      <c r="K190" s="95"/>
      <c r="L190" s="95"/>
      <c r="M190" s="95"/>
      <c r="N190" s="95"/>
      <c r="O190" s="96"/>
      <c r="P190" s="97"/>
    </row>
    <row r="191" spans="2:20" ht="79.5" customHeight="1">
      <c r="B191" s="289"/>
      <c r="C191" s="290"/>
      <c r="D191" s="91"/>
      <c r="E191" s="211"/>
      <c r="F191" s="101" t="s">
        <v>109</v>
      </c>
      <c r="G191" s="101"/>
      <c r="H191" s="101"/>
      <c r="I191" s="94" t="s">
        <v>2539</v>
      </c>
      <c r="J191" s="95"/>
      <c r="K191" s="95"/>
      <c r="L191" s="95"/>
      <c r="M191" s="95"/>
      <c r="N191" s="95"/>
      <c r="O191" s="96"/>
      <c r="P191" s="97"/>
    </row>
    <row r="192" spans="2:20" ht="39.950000000000003" customHeight="1">
      <c r="B192" s="289"/>
      <c r="C192" s="290"/>
      <c r="D192" s="277">
        <v>3</v>
      </c>
      <c r="E192" s="243"/>
      <c r="F192" s="101" t="s">
        <v>5</v>
      </c>
      <c r="G192" s="101"/>
      <c r="H192" s="101"/>
      <c r="I192" s="94" t="s">
        <v>2540</v>
      </c>
      <c r="J192" s="95"/>
      <c r="K192" s="95"/>
      <c r="L192" s="95"/>
      <c r="M192" s="95"/>
      <c r="N192" s="95"/>
      <c r="O192" s="96"/>
      <c r="P192" s="97"/>
    </row>
    <row r="193" spans="2:16" ht="39.950000000000003" customHeight="1">
      <c r="B193" s="289"/>
      <c r="C193" s="290"/>
      <c r="D193" s="278"/>
      <c r="E193" s="244"/>
      <c r="F193" s="101" t="s">
        <v>107</v>
      </c>
      <c r="G193" s="101"/>
      <c r="H193" s="101"/>
      <c r="I193" s="94" t="s">
        <v>2541</v>
      </c>
      <c r="J193" s="95"/>
      <c r="K193" s="95"/>
      <c r="L193" s="95"/>
      <c r="M193" s="95"/>
      <c r="N193" s="95"/>
      <c r="O193" s="96"/>
      <c r="P193" s="97"/>
    </row>
    <row r="194" spans="2:16" ht="79.5" customHeight="1">
      <c r="B194" s="289"/>
      <c r="C194" s="290"/>
      <c r="D194" s="278"/>
      <c r="E194" s="244"/>
      <c r="F194" s="101" t="s">
        <v>108</v>
      </c>
      <c r="G194" s="101"/>
      <c r="H194" s="101"/>
      <c r="I194" s="94" t="s">
        <v>2542</v>
      </c>
      <c r="J194" s="95"/>
      <c r="K194" s="95"/>
      <c r="L194" s="95"/>
      <c r="M194" s="95"/>
      <c r="N194" s="95"/>
      <c r="O194" s="96"/>
      <c r="P194" s="97"/>
    </row>
    <row r="195" spans="2:16" ht="79.5" customHeight="1">
      <c r="B195" s="289"/>
      <c r="C195" s="290"/>
      <c r="D195" s="278"/>
      <c r="E195" s="244"/>
      <c r="F195" s="101" t="s">
        <v>426</v>
      </c>
      <c r="G195" s="101"/>
      <c r="H195" s="101"/>
      <c r="I195" s="94" t="s">
        <v>2535</v>
      </c>
      <c r="J195" s="95"/>
      <c r="K195" s="95"/>
      <c r="L195" s="95"/>
      <c r="M195" s="95"/>
      <c r="N195" s="95"/>
      <c r="O195" s="96"/>
      <c r="P195" s="97"/>
    </row>
    <row r="196" spans="2:16" ht="79.5" customHeight="1">
      <c r="B196" s="451"/>
      <c r="C196" s="452"/>
      <c r="D196" s="279"/>
      <c r="E196" s="245"/>
      <c r="F196" s="101" t="s">
        <v>109</v>
      </c>
      <c r="G196" s="101"/>
      <c r="H196" s="101"/>
      <c r="I196" s="94" t="s">
        <v>2543</v>
      </c>
      <c r="J196" s="95"/>
      <c r="K196" s="95"/>
      <c r="L196" s="95"/>
      <c r="M196" s="95"/>
      <c r="N196" s="95"/>
      <c r="O196" s="96"/>
      <c r="P196" s="97"/>
    </row>
    <row r="197" spans="2:16" ht="39.950000000000003" customHeight="1">
      <c r="B197" s="287" t="s">
        <v>106</v>
      </c>
      <c r="C197" s="288"/>
      <c r="D197" s="277">
        <v>1</v>
      </c>
      <c r="E197" s="243"/>
      <c r="F197" s="101" t="s">
        <v>5</v>
      </c>
      <c r="G197" s="101"/>
      <c r="H197" s="101"/>
      <c r="I197" s="94" t="s">
        <v>2544</v>
      </c>
      <c r="J197" s="95"/>
      <c r="K197" s="95"/>
      <c r="L197" s="95"/>
      <c r="M197" s="95"/>
      <c r="N197" s="95"/>
      <c r="O197" s="96"/>
      <c r="P197" s="97"/>
    </row>
    <row r="198" spans="2:16" ht="39.950000000000003" customHeight="1">
      <c r="B198" s="289"/>
      <c r="C198" s="290"/>
      <c r="D198" s="278"/>
      <c r="E198" s="244"/>
      <c r="F198" s="101" t="s">
        <v>107</v>
      </c>
      <c r="G198" s="101"/>
      <c r="H198" s="101"/>
      <c r="I198" s="94" t="s">
        <v>2545</v>
      </c>
      <c r="J198" s="95"/>
      <c r="K198" s="95"/>
      <c r="L198" s="95"/>
      <c r="M198" s="95"/>
      <c r="N198" s="95"/>
      <c r="O198" s="96"/>
      <c r="P198" s="97"/>
    </row>
    <row r="199" spans="2:16" ht="39.950000000000003" customHeight="1">
      <c r="B199" s="289"/>
      <c r="C199" s="290"/>
      <c r="D199" s="278"/>
      <c r="E199" s="244"/>
      <c r="F199" s="169" t="s">
        <v>109</v>
      </c>
      <c r="G199" s="169"/>
      <c r="H199" s="169"/>
      <c r="I199" s="94" t="s">
        <v>2546</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t="s">
        <v>2530</v>
      </c>
      <c r="G206" s="284" t="s">
        <v>475</v>
      </c>
      <c r="H206" s="108"/>
      <c r="I206" s="108"/>
      <c r="J206" s="108"/>
      <c r="K206" s="108"/>
      <c r="L206" s="108"/>
      <c r="M206" s="108"/>
      <c r="N206" s="108"/>
      <c r="O206" s="108"/>
      <c r="P206" s="178"/>
    </row>
    <row r="207" spans="2:16" ht="60" customHeight="1">
      <c r="B207" s="231"/>
      <c r="C207" s="236"/>
      <c r="D207" s="236"/>
      <c r="E207" s="232"/>
      <c r="F207" s="14" t="s">
        <v>2530</v>
      </c>
      <c r="G207" s="284" t="s">
        <v>445</v>
      </c>
      <c r="H207" s="108"/>
      <c r="I207" s="109"/>
      <c r="J207" s="144" t="s">
        <v>2547</v>
      </c>
      <c r="K207" s="215"/>
      <c r="L207" s="215"/>
      <c r="M207" s="215"/>
      <c r="N207" s="215"/>
      <c r="O207" s="215"/>
      <c r="P207" s="216"/>
    </row>
    <row r="208" spans="2:16" ht="120" customHeight="1">
      <c r="B208" s="123" t="s">
        <v>113</v>
      </c>
      <c r="C208" s="101"/>
      <c r="D208" s="101"/>
      <c r="E208" s="101"/>
      <c r="F208" s="94" t="s">
        <v>2548</v>
      </c>
      <c r="G208" s="94"/>
      <c r="H208" s="94"/>
      <c r="I208" s="94"/>
      <c r="J208" s="94"/>
      <c r="K208" s="94"/>
      <c r="L208" s="94"/>
      <c r="M208" s="94"/>
      <c r="N208" s="94"/>
      <c r="O208" s="144"/>
      <c r="P208" s="145"/>
    </row>
    <row r="209" spans="2:20" ht="120" customHeight="1">
      <c r="B209" s="123" t="s">
        <v>114</v>
      </c>
      <c r="C209" s="101"/>
      <c r="D209" s="101"/>
      <c r="E209" s="101"/>
      <c r="F209" s="94" t="s">
        <v>2549</v>
      </c>
      <c r="G209" s="95"/>
      <c r="H209" s="95"/>
      <c r="I209" s="95"/>
      <c r="J209" s="95"/>
      <c r="K209" s="95"/>
      <c r="L209" s="95"/>
      <c r="M209" s="95"/>
      <c r="N209" s="95"/>
      <c r="O209" s="96"/>
      <c r="P209" s="97"/>
    </row>
    <row r="210" spans="2:20" ht="20.100000000000001" customHeight="1">
      <c r="B210" s="123" t="s">
        <v>115</v>
      </c>
      <c r="C210" s="101"/>
      <c r="D210" s="101"/>
      <c r="E210" s="101"/>
      <c r="F210" s="168" t="s">
        <v>2516</v>
      </c>
      <c r="G210" s="168"/>
      <c r="H210" s="168"/>
      <c r="I210" s="168"/>
      <c r="J210" s="168"/>
      <c r="K210" s="168"/>
      <c r="L210" s="168"/>
      <c r="M210" s="168"/>
      <c r="N210" s="168"/>
      <c r="O210" s="105"/>
      <c r="P210" s="140"/>
    </row>
    <row r="211" spans="2:20" ht="120" customHeight="1">
      <c r="B211" s="123" t="s">
        <v>116</v>
      </c>
      <c r="C211" s="101"/>
      <c r="D211" s="101"/>
      <c r="E211" s="101"/>
      <c r="F211" s="94" t="s">
        <v>2550</v>
      </c>
      <c r="G211" s="95"/>
      <c r="H211" s="95"/>
      <c r="I211" s="95"/>
      <c r="J211" s="95"/>
      <c r="K211" s="95"/>
      <c r="L211" s="95"/>
      <c r="M211" s="95"/>
      <c r="N211" s="95"/>
      <c r="O211" s="96"/>
      <c r="P211" s="97"/>
    </row>
    <row r="212" spans="2:20" ht="20.100000000000001" customHeight="1">
      <c r="B212" s="301" t="s">
        <v>118</v>
      </c>
      <c r="C212" s="293"/>
      <c r="D212" s="293"/>
      <c r="E212" s="293"/>
      <c r="F212" s="168" t="s">
        <v>2515</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2516</v>
      </c>
      <c r="G213" s="168"/>
      <c r="H213" s="168"/>
      <c r="I213" s="168"/>
      <c r="J213" s="168"/>
      <c r="K213" s="168"/>
      <c r="L213" s="168"/>
      <c r="M213" s="168"/>
      <c r="N213" s="168"/>
      <c r="O213" s="105"/>
      <c r="P213" s="140"/>
    </row>
    <row r="214" spans="2:20" ht="20.100000000000001" customHeight="1">
      <c r="B214" s="302"/>
      <c r="C214" s="294"/>
      <c r="D214" s="293" t="s">
        <v>121</v>
      </c>
      <c r="E214" s="293"/>
      <c r="F214" s="168" t="s">
        <v>2515</v>
      </c>
      <c r="G214" s="168"/>
      <c r="H214" s="168"/>
      <c r="I214" s="168"/>
      <c r="J214" s="168"/>
      <c r="K214" s="168"/>
      <c r="L214" s="168"/>
      <c r="M214" s="168"/>
      <c r="N214" s="168"/>
      <c r="O214" s="105"/>
      <c r="P214" s="140"/>
    </row>
    <row r="215" spans="2:20" ht="20.100000000000001" customHeight="1">
      <c r="B215" s="302"/>
      <c r="C215" s="294"/>
      <c r="D215" s="293" t="s">
        <v>122</v>
      </c>
      <c r="E215" s="293"/>
      <c r="F215" s="168" t="s">
        <v>2516</v>
      </c>
      <c r="G215" s="168"/>
      <c r="H215" s="168"/>
      <c r="I215" s="168"/>
      <c r="J215" s="168"/>
      <c r="K215" s="168"/>
      <c r="L215" s="168"/>
      <c r="M215" s="168"/>
      <c r="N215" s="168"/>
      <c r="O215" s="105"/>
      <c r="P215" s="140"/>
    </row>
    <row r="216" spans="2:20" ht="20.100000000000001" customHeight="1">
      <c r="B216" s="302"/>
      <c r="C216" s="294"/>
      <c r="D216" s="293" t="s">
        <v>123</v>
      </c>
      <c r="E216" s="293"/>
      <c r="F216" s="168" t="s">
        <v>2515</v>
      </c>
      <c r="G216" s="168"/>
      <c r="H216" s="168"/>
      <c r="I216" s="168"/>
      <c r="J216" s="168"/>
      <c r="K216" s="168"/>
      <c r="L216" s="168"/>
      <c r="M216" s="168"/>
      <c r="N216" s="168"/>
      <c r="O216" s="105"/>
      <c r="P216" s="140"/>
    </row>
    <row r="217" spans="2:20" ht="20.100000000000001" customHeight="1">
      <c r="B217" s="302"/>
      <c r="C217" s="294"/>
      <c r="D217" s="293" t="s">
        <v>124</v>
      </c>
      <c r="E217" s="293"/>
      <c r="F217" s="168" t="s">
        <v>2516</v>
      </c>
      <c r="G217" s="168"/>
      <c r="H217" s="168"/>
      <c r="I217" s="168"/>
      <c r="J217" s="168"/>
      <c r="K217" s="168"/>
      <c r="L217" s="168"/>
      <c r="M217" s="168"/>
      <c r="N217" s="168"/>
      <c r="O217" s="105"/>
      <c r="P217" s="140"/>
    </row>
    <row r="218" spans="2:20" ht="20.100000000000001" customHeight="1">
      <c r="B218" s="302"/>
      <c r="C218" s="294"/>
      <c r="D218" s="294" t="s">
        <v>125</v>
      </c>
      <c r="E218" s="294"/>
      <c r="F218" s="168" t="s">
        <v>2515</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2516</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2515</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2515</v>
      </c>
      <c r="K225" s="168"/>
      <c r="L225" s="168"/>
      <c r="M225" s="168"/>
      <c r="N225" s="168"/>
      <c r="O225" s="105"/>
      <c r="P225" s="140"/>
      <c r="S225" s="15" t="str">
        <f>IF(J225="","未記入","")</f>
        <v/>
      </c>
    </row>
    <row r="226" spans="1:20" ht="120" customHeight="1">
      <c r="B226" s="123" t="s">
        <v>127</v>
      </c>
      <c r="C226" s="101"/>
      <c r="D226" s="101"/>
      <c r="E226" s="101"/>
      <c r="F226" s="94" t="s">
        <v>2551</v>
      </c>
      <c r="G226" s="95"/>
      <c r="H226" s="95"/>
      <c r="I226" s="95"/>
      <c r="J226" s="95"/>
      <c r="K226" s="95"/>
      <c r="L226" s="95"/>
      <c r="M226" s="95"/>
      <c r="N226" s="95"/>
      <c r="O226" s="96"/>
      <c r="P226" s="97"/>
    </row>
    <row r="227" spans="1:20" ht="60" customHeight="1">
      <c r="B227" s="123" t="s">
        <v>490</v>
      </c>
      <c r="C227" s="101"/>
      <c r="D227" s="101"/>
      <c r="E227" s="101"/>
      <c r="F227" s="94" t="s">
        <v>2552</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2553</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2554</v>
      </c>
      <c r="K233" s="215"/>
      <c r="L233" s="215"/>
      <c r="M233" s="215"/>
      <c r="N233" s="215"/>
      <c r="O233" s="215"/>
      <c r="P233" s="216"/>
    </row>
    <row r="234" spans="1:20" ht="20.100000000000001" customHeight="1">
      <c r="B234" s="123" t="s">
        <v>131</v>
      </c>
      <c r="C234" s="101"/>
      <c r="D234" s="101"/>
      <c r="E234" s="101"/>
      <c r="F234" s="105">
        <v>240</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f>IF(OR($H$245&lt;&gt;"",$K$245&lt;&gt;""),SUM($H$245,$K$245),"")</f>
        <v>2</v>
      </c>
      <c r="F245" s="227"/>
      <c r="G245" s="227"/>
      <c r="H245" s="168">
        <v>2</v>
      </c>
      <c r="I245" s="168"/>
      <c r="J245" s="168"/>
      <c r="K245" s="168"/>
      <c r="L245" s="168"/>
      <c r="M245" s="168"/>
      <c r="N245" s="168"/>
      <c r="O245" s="105"/>
      <c r="P245" s="140"/>
    </row>
    <row r="246" spans="2:16" ht="20.100000000000001" customHeight="1">
      <c r="B246" s="314" t="s">
        <v>141</v>
      </c>
      <c r="C246" s="101"/>
      <c r="D246" s="101"/>
      <c r="E246" s="227">
        <f>IF(OR($H$246&lt;&gt;"",$K$246&lt;&gt;""),SUM($H$246,$K$246),"")</f>
        <v>27</v>
      </c>
      <c r="F246" s="227"/>
      <c r="G246" s="227"/>
      <c r="H246" s="168">
        <v>12</v>
      </c>
      <c r="I246" s="168"/>
      <c r="J246" s="168"/>
      <c r="K246" s="168">
        <v>15</v>
      </c>
      <c r="L246" s="168"/>
      <c r="M246" s="168"/>
      <c r="N246" s="168">
        <v>18.899999999999999</v>
      </c>
      <c r="O246" s="105"/>
      <c r="P246" s="140"/>
    </row>
    <row r="247" spans="2:16" ht="20.100000000000001" customHeight="1">
      <c r="B247" s="44"/>
      <c r="C247" s="101" t="s">
        <v>142</v>
      </c>
      <c r="D247" s="101"/>
      <c r="E247" s="227">
        <f>IF(OR($H$247&lt;&gt;"",$K$247&lt;&gt;""),SUM($H$247,$K$247),"")</f>
        <v>17</v>
      </c>
      <c r="F247" s="227"/>
      <c r="G247" s="227"/>
      <c r="H247" s="168">
        <v>7</v>
      </c>
      <c r="I247" s="168"/>
      <c r="J247" s="168"/>
      <c r="K247" s="168">
        <v>10</v>
      </c>
      <c r="L247" s="168"/>
      <c r="M247" s="168"/>
      <c r="N247" s="168">
        <v>10.4</v>
      </c>
      <c r="O247" s="105"/>
      <c r="P247" s="140"/>
    </row>
    <row r="248" spans="2:16" ht="20.100000000000001" customHeight="1">
      <c r="B248" s="45"/>
      <c r="C248" s="101" t="s">
        <v>143</v>
      </c>
      <c r="D248" s="101"/>
      <c r="E248" s="227">
        <f>IF(OR($H$248&lt;&gt;"",$K$248&lt;&gt;""),SUM($H$248,$K$248),"")</f>
        <v>10</v>
      </c>
      <c r="F248" s="227"/>
      <c r="G248" s="227"/>
      <c r="H248" s="168">
        <v>5</v>
      </c>
      <c r="I248" s="168"/>
      <c r="J248" s="168"/>
      <c r="K248" s="168">
        <v>5</v>
      </c>
      <c r="L248" s="168"/>
      <c r="M248" s="168"/>
      <c r="N248" s="168">
        <v>8.5</v>
      </c>
      <c r="O248" s="105"/>
      <c r="P248" s="140"/>
    </row>
    <row r="249" spans="2:16" ht="20.100000000000001" customHeight="1">
      <c r="B249" s="123" t="s">
        <v>144</v>
      </c>
      <c r="C249" s="101"/>
      <c r="D249" s="101"/>
      <c r="E249" s="227">
        <f>IF(OR($H$249&lt;&gt;"",$K$249&lt;&gt;""),SUM($H$249,$K$249),"")</f>
        <v>1</v>
      </c>
      <c r="F249" s="227"/>
      <c r="G249" s="227"/>
      <c r="H249" s="168">
        <v>1</v>
      </c>
      <c r="I249" s="168"/>
      <c r="J249" s="168"/>
      <c r="K249" s="168"/>
      <c r="L249" s="168"/>
      <c r="M249" s="168"/>
      <c r="N249" s="168"/>
      <c r="O249" s="105"/>
      <c r="P249" s="140"/>
    </row>
    <row r="250" spans="2:16" ht="20.100000000000001" customHeight="1">
      <c r="B250" s="123" t="s">
        <v>145</v>
      </c>
      <c r="C250" s="101"/>
      <c r="D250" s="101"/>
      <c r="E250" s="227">
        <f>IF(OR($H$250&lt;&gt;"",$K$250&lt;&gt;""),SUM($H$250,$K$250),"")</f>
        <v>1</v>
      </c>
      <c r="F250" s="227"/>
      <c r="G250" s="227"/>
      <c r="H250" s="168">
        <v>1</v>
      </c>
      <c r="I250" s="168"/>
      <c r="J250" s="168"/>
      <c r="K250" s="168"/>
      <c r="L250" s="168"/>
      <c r="M250" s="168"/>
      <c r="N250" s="168"/>
      <c r="O250" s="105"/>
      <c r="P250" s="140"/>
    </row>
    <row r="251" spans="2:16" ht="20.100000000000001" customHeight="1">
      <c r="B251" s="123" t="s">
        <v>146</v>
      </c>
      <c r="C251" s="101"/>
      <c r="D251" s="101"/>
      <c r="E251" s="227">
        <f>IF(OR($H$251&lt;&gt;"",$K$251&lt;&gt;""),SUM($H$251,$K$251),"")</f>
        <v>2</v>
      </c>
      <c r="F251" s="227"/>
      <c r="G251" s="227"/>
      <c r="H251" s="168">
        <v>2</v>
      </c>
      <c r="I251" s="168"/>
      <c r="J251" s="168"/>
      <c r="K251" s="168"/>
      <c r="L251" s="168"/>
      <c r="M251" s="168"/>
      <c r="N251" s="168"/>
      <c r="O251" s="105"/>
      <c r="P251" s="140"/>
    </row>
    <row r="252" spans="2:16" ht="20.100000000000001" customHeight="1">
      <c r="B252" s="123" t="s">
        <v>147</v>
      </c>
      <c r="C252" s="101"/>
      <c r="D252" s="101"/>
      <c r="E252" s="227">
        <f>IF(OR($H$252&lt;&gt;"",$K$252&lt;&gt;""),SUM($H$252,$K$252),"")</f>
        <v>20</v>
      </c>
      <c r="F252" s="227"/>
      <c r="G252" s="227"/>
      <c r="H252" s="168">
        <v>1</v>
      </c>
      <c r="I252" s="168"/>
      <c r="J252" s="168"/>
      <c r="K252" s="168">
        <v>19</v>
      </c>
      <c r="L252" s="168"/>
      <c r="M252" s="168"/>
      <c r="N252" s="168"/>
      <c r="O252" s="105"/>
      <c r="P252" s="140"/>
    </row>
    <row r="253" spans="2:16" ht="20.100000000000001" customHeight="1">
      <c r="B253" s="123" t="s">
        <v>148</v>
      </c>
      <c r="C253" s="101"/>
      <c r="D253" s="101"/>
      <c r="E253" s="227">
        <f>IF(OR($H$253&lt;&gt;"",$K$253&lt;&gt;""),SUM($H$253,$K$253),"")</f>
        <v>4</v>
      </c>
      <c r="F253" s="227"/>
      <c r="G253" s="227"/>
      <c r="H253" s="168">
        <v>1</v>
      </c>
      <c r="I253" s="168"/>
      <c r="J253" s="168"/>
      <c r="K253" s="168">
        <v>3</v>
      </c>
      <c r="L253" s="168"/>
      <c r="M253" s="168"/>
      <c r="N253" s="168"/>
      <c r="O253" s="105"/>
      <c r="P253" s="140"/>
    </row>
    <row r="254" spans="2:16" ht="20.100000000000001" customHeight="1">
      <c r="B254" s="123" t="s">
        <v>149</v>
      </c>
      <c r="C254" s="101"/>
      <c r="D254" s="101"/>
      <c r="E254" s="227">
        <f>IF(OR($H$254&lt;&gt;"",$K$254&lt;&gt;""),SUM($H$254,$K$254),"")</f>
        <v>19</v>
      </c>
      <c r="F254" s="227"/>
      <c r="G254" s="227"/>
      <c r="H254" s="168">
        <v>8</v>
      </c>
      <c r="I254" s="168"/>
      <c r="J254" s="168"/>
      <c r="K254" s="168">
        <v>11</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12</v>
      </c>
      <c r="H265" s="227"/>
      <c r="I265" s="227"/>
      <c r="J265" s="168">
        <v>7</v>
      </c>
      <c r="K265" s="168"/>
      <c r="L265" s="168"/>
      <c r="M265" s="168">
        <v>5</v>
      </c>
      <c r="N265" s="168"/>
      <c r="O265" s="105"/>
      <c r="P265" s="140"/>
    </row>
    <row r="266" spans="2:20" ht="20.100000000000001" customHeight="1">
      <c r="B266" s="123" t="s">
        <v>162</v>
      </c>
      <c r="C266" s="101"/>
      <c r="D266" s="101"/>
      <c r="E266" s="101"/>
      <c r="F266" s="101"/>
      <c r="G266" s="227">
        <f>IF(OR($J$266&lt;&gt;"",$M$266&lt;&gt;""),SUM($J$266,$M$266),"")</f>
        <v>0</v>
      </c>
      <c r="H266" s="227"/>
      <c r="I266" s="227"/>
      <c r="J266" s="168">
        <v>0</v>
      </c>
      <c r="K266" s="168"/>
      <c r="L266" s="168"/>
      <c r="M266" s="168">
        <v>0</v>
      </c>
      <c r="N266" s="168"/>
      <c r="O266" s="105"/>
      <c r="P266" s="140"/>
    </row>
    <row r="267" spans="2:20" ht="20.100000000000001" customHeight="1">
      <c r="B267" s="123" t="s">
        <v>398</v>
      </c>
      <c r="C267" s="101"/>
      <c r="D267" s="101"/>
      <c r="E267" s="101"/>
      <c r="F267" s="101"/>
      <c r="G267" s="227">
        <f>IF(OR($J$267&lt;&gt;"",$M$267&lt;&gt;""),SUM($J$267,$M$267),"")</f>
        <v>17</v>
      </c>
      <c r="H267" s="227"/>
      <c r="I267" s="227"/>
      <c r="J267" s="168">
        <v>7</v>
      </c>
      <c r="K267" s="168"/>
      <c r="L267" s="168"/>
      <c r="M267" s="168">
        <v>10</v>
      </c>
      <c r="N267" s="168"/>
      <c r="O267" s="105"/>
      <c r="P267" s="140"/>
    </row>
    <row r="268" spans="2:20" ht="20.100000000000001" customHeight="1" thickBot="1">
      <c r="B268" s="156" t="s">
        <v>163</v>
      </c>
      <c r="C268" s="157"/>
      <c r="D268" s="157"/>
      <c r="E268" s="157"/>
      <c r="F268" s="157"/>
      <c r="G268" s="321">
        <f>IF(OR($J$268&lt;&gt;"",$M$268&lt;&gt;""),SUM($J$268,$M$268),"")</f>
        <v>2</v>
      </c>
      <c r="H268" s="321"/>
      <c r="I268" s="321"/>
      <c r="J268" s="322">
        <v>1</v>
      </c>
      <c r="K268" s="322"/>
      <c r="L268" s="322"/>
      <c r="M268" s="322">
        <v>1</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f>IF(OR($J$274&lt;&gt;"",$M$274&lt;&gt;""),SUM($J$274,$M$274),"")</f>
        <v>1</v>
      </c>
      <c r="H274" s="227"/>
      <c r="I274" s="227"/>
      <c r="J274" s="168">
        <v>1</v>
      </c>
      <c r="K274" s="168"/>
      <c r="L274" s="168"/>
      <c r="M274" s="168">
        <v>0</v>
      </c>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19</v>
      </c>
      <c r="H283" s="47" t="s">
        <v>501</v>
      </c>
      <c r="I283" s="29">
        <v>0</v>
      </c>
      <c r="J283" s="47" t="s">
        <v>502</v>
      </c>
      <c r="K283" s="48" t="s">
        <v>447</v>
      </c>
      <c r="L283" s="29">
        <v>7</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1</v>
      </c>
      <c r="G285" s="106"/>
      <c r="H285" s="106"/>
      <c r="I285" s="106"/>
      <c r="J285" s="50" t="s">
        <v>492</v>
      </c>
      <c r="K285" s="105">
        <v>1</v>
      </c>
      <c r="L285" s="106"/>
      <c r="M285" s="106"/>
      <c r="N285" s="106"/>
      <c r="O285" s="106"/>
      <c r="P285" s="37" t="s">
        <v>492</v>
      </c>
    </row>
    <row r="286" spans="1:20" ht="20.100000000000001" customHeight="1" thickBot="1">
      <c r="B286" s="156" t="s">
        <v>142</v>
      </c>
      <c r="C286" s="157"/>
      <c r="D286" s="157"/>
      <c r="E286" s="157"/>
      <c r="F286" s="254">
        <v>1</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2555</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1.9</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c r="M301" s="118"/>
      <c r="N301" s="118"/>
      <c r="O301" s="118"/>
      <c r="P301" s="119"/>
    </row>
    <row r="302" spans="2:20" ht="20.100000000000001" customHeight="1">
      <c r="B302" s="98"/>
      <c r="C302" s="99"/>
      <c r="D302" s="99"/>
      <c r="E302" s="99"/>
      <c r="F302" s="100"/>
      <c r="G302" s="219" t="s">
        <v>453</v>
      </c>
      <c r="H302" s="201"/>
      <c r="I302" s="105" t="s">
        <v>2515</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0</v>
      </c>
      <c r="H307" s="28">
        <v>0</v>
      </c>
      <c r="I307" s="28">
        <v>1</v>
      </c>
      <c r="J307" s="28">
        <v>0</v>
      </c>
      <c r="K307" s="28">
        <v>0</v>
      </c>
      <c r="L307" s="28">
        <v>0</v>
      </c>
      <c r="M307" s="28">
        <v>0</v>
      </c>
      <c r="N307" s="28">
        <v>0</v>
      </c>
      <c r="O307" s="28">
        <v>0</v>
      </c>
      <c r="P307" s="28">
        <v>0</v>
      </c>
      <c r="Q307" s="12"/>
    </row>
    <row r="308" spans="1:20" ht="20.100000000000001" customHeight="1">
      <c r="B308" s="199" t="s">
        <v>185</v>
      </c>
      <c r="C308" s="200"/>
      <c r="D308" s="200"/>
      <c r="E308" s="200"/>
      <c r="F308" s="201"/>
      <c r="G308" s="28">
        <v>0</v>
      </c>
      <c r="H308" s="28">
        <v>0</v>
      </c>
      <c r="I308" s="28">
        <v>0</v>
      </c>
      <c r="J308" s="28">
        <v>4</v>
      </c>
      <c r="K308" s="28">
        <v>0</v>
      </c>
      <c r="L308" s="28">
        <v>0</v>
      </c>
      <c r="M308" s="28">
        <v>0</v>
      </c>
      <c r="N308" s="28">
        <v>0</v>
      </c>
      <c r="O308" s="28">
        <v>1</v>
      </c>
      <c r="P308" s="28">
        <v>0</v>
      </c>
      <c r="Q308" s="12"/>
    </row>
    <row r="309" spans="1:20" ht="20.100000000000001" customHeight="1">
      <c r="B309" s="342" t="s">
        <v>186</v>
      </c>
      <c r="C309" s="343"/>
      <c r="D309" s="212" t="s">
        <v>187</v>
      </c>
      <c r="E309" s="108"/>
      <c r="F309" s="109"/>
      <c r="G309" s="28">
        <v>0</v>
      </c>
      <c r="H309" s="28">
        <v>0</v>
      </c>
      <c r="I309" s="28">
        <v>0</v>
      </c>
      <c r="J309" s="28">
        <v>0</v>
      </c>
      <c r="K309" s="28">
        <v>0</v>
      </c>
      <c r="L309" s="28">
        <v>0</v>
      </c>
      <c r="M309" s="28">
        <v>0</v>
      </c>
      <c r="N309" s="28">
        <v>0</v>
      </c>
      <c r="O309" s="28">
        <v>0</v>
      </c>
      <c r="P309" s="28">
        <v>0</v>
      </c>
      <c r="Q309" s="12"/>
    </row>
    <row r="310" spans="1:20" ht="20.100000000000001" customHeight="1">
      <c r="B310" s="344"/>
      <c r="C310" s="345"/>
      <c r="D310" s="219" t="s">
        <v>188</v>
      </c>
      <c r="E310" s="200"/>
      <c r="F310" s="201"/>
      <c r="G310" s="340">
        <v>0</v>
      </c>
      <c r="H310" s="340">
        <v>0</v>
      </c>
      <c r="I310" s="340">
        <v>0</v>
      </c>
      <c r="J310" s="340">
        <v>0</v>
      </c>
      <c r="K310" s="340">
        <v>0</v>
      </c>
      <c r="L310" s="340">
        <v>0</v>
      </c>
      <c r="M310" s="340">
        <v>0</v>
      </c>
      <c r="N310" s="340">
        <v>0</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0</v>
      </c>
      <c r="I312" s="340">
        <v>0</v>
      </c>
      <c r="J312" s="340">
        <v>1</v>
      </c>
      <c r="K312" s="340">
        <v>0</v>
      </c>
      <c r="L312" s="340">
        <v>0</v>
      </c>
      <c r="M312" s="340">
        <v>0</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1</v>
      </c>
      <c r="H314" s="340">
        <v>0</v>
      </c>
      <c r="I314" s="340">
        <v>0</v>
      </c>
      <c r="J314" s="340">
        <v>0</v>
      </c>
      <c r="K314" s="340">
        <v>2</v>
      </c>
      <c r="L314" s="340">
        <v>0</v>
      </c>
      <c r="M314" s="340">
        <v>0</v>
      </c>
      <c r="N314" s="340">
        <v>0</v>
      </c>
      <c r="O314" s="340">
        <v>1</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4</v>
      </c>
      <c r="H316" s="28">
        <v>4</v>
      </c>
      <c r="I316" s="28">
        <v>7</v>
      </c>
      <c r="J316" s="28">
        <v>9</v>
      </c>
      <c r="K316" s="28">
        <v>0</v>
      </c>
      <c r="L316" s="28">
        <v>0</v>
      </c>
      <c r="M316" s="28">
        <v>1</v>
      </c>
      <c r="N316" s="28">
        <v>0</v>
      </c>
      <c r="O316" s="28">
        <v>0</v>
      </c>
      <c r="P316" s="28">
        <v>0</v>
      </c>
      <c r="Q316" s="12"/>
    </row>
    <row r="317" spans="1:20" ht="20.100000000000001" customHeight="1" thickBot="1">
      <c r="B317" s="156" t="s">
        <v>192</v>
      </c>
      <c r="C317" s="157"/>
      <c r="D317" s="157"/>
      <c r="E317" s="157"/>
      <c r="F317" s="157"/>
      <c r="G317" s="157"/>
      <c r="H317" s="322" t="s">
        <v>2516</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2556</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2557</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t="s">
        <v>2530</v>
      </c>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t="s">
        <v>2530</v>
      </c>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2530</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2516</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2515</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2558</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2559</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2560</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254</v>
      </c>
      <c r="J338" s="168"/>
      <c r="K338" s="168"/>
      <c r="L338" s="168"/>
      <c r="M338" s="105" t="s">
        <v>254</v>
      </c>
      <c r="N338" s="106"/>
      <c r="O338" s="106"/>
      <c r="P338" s="110"/>
    </row>
    <row r="339" spans="2:17" ht="20.100000000000001" customHeight="1">
      <c r="B339" s="123"/>
      <c r="C339" s="101"/>
      <c r="D339" s="101"/>
      <c r="E339" s="212" t="s">
        <v>214</v>
      </c>
      <c r="F339" s="108"/>
      <c r="G339" s="108"/>
      <c r="H339" s="109"/>
      <c r="I339" s="105">
        <v>74</v>
      </c>
      <c r="J339" s="106"/>
      <c r="K339" s="106"/>
      <c r="L339" s="55" t="s">
        <v>495</v>
      </c>
      <c r="M339" s="105">
        <v>80</v>
      </c>
      <c r="N339" s="106"/>
      <c r="O339" s="106"/>
      <c r="P339" s="40" t="s">
        <v>495</v>
      </c>
    </row>
    <row r="340" spans="2:17" ht="20.100000000000001" customHeight="1">
      <c r="B340" s="123" t="s">
        <v>45</v>
      </c>
      <c r="C340" s="101"/>
      <c r="D340" s="101"/>
      <c r="E340" s="212" t="s">
        <v>215</v>
      </c>
      <c r="F340" s="108"/>
      <c r="G340" s="108"/>
      <c r="H340" s="109"/>
      <c r="I340" s="105">
        <v>53.16</v>
      </c>
      <c r="J340" s="106"/>
      <c r="K340" s="106"/>
      <c r="L340" s="55" t="s">
        <v>487</v>
      </c>
      <c r="M340" s="105">
        <v>53.16</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2375</v>
      </c>
      <c r="J342" s="168"/>
      <c r="K342" s="168"/>
      <c r="L342" s="168"/>
      <c r="M342" s="140" t="s">
        <v>2375</v>
      </c>
      <c r="N342" s="141"/>
      <c r="O342" s="141"/>
      <c r="P342" s="141"/>
      <c r="Q342" s="12"/>
    </row>
    <row r="343" spans="2:17" ht="20.100000000000001" customHeight="1">
      <c r="B343" s="123"/>
      <c r="C343" s="101"/>
      <c r="D343" s="101"/>
      <c r="E343" s="212" t="s">
        <v>217</v>
      </c>
      <c r="F343" s="108"/>
      <c r="G343" s="108"/>
      <c r="H343" s="109"/>
      <c r="I343" s="168" t="s">
        <v>2375</v>
      </c>
      <c r="J343" s="168"/>
      <c r="K343" s="168"/>
      <c r="L343" s="168"/>
      <c r="M343" s="140" t="s">
        <v>2375</v>
      </c>
      <c r="N343" s="141"/>
      <c r="O343" s="141"/>
      <c r="P343" s="141"/>
      <c r="Q343" s="12"/>
    </row>
    <row r="344" spans="2:17" ht="20.100000000000001" customHeight="1">
      <c r="B344" s="199" t="s">
        <v>207</v>
      </c>
      <c r="C344" s="200"/>
      <c r="D344" s="201"/>
      <c r="E344" s="212" t="s">
        <v>218</v>
      </c>
      <c r="F344" s="108"/>
      <c r="G344" s="108"/>
      <c r="H344" s="109"/>
      <c r="I344" s="105">
        <v>48460000</v>
      </c>
      <c r="J344" s="106"/>
      <c r="K344" s="106"/>
      <c r="L344" s="50" t="s">
        <v>496</v>
      </c>
      <c r="M344" s="105">
        <v>33870000</v>
      </c>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f>I349+I350</f>
        <v>174410</v>
      </c>
      <c r="J346" s="106"/>
      <c r="K346" s="106"/>
      <c r="L346" s="50" t="s">
        <v>496</v>
      </c>
      <c r="M346" s="105">
        <f>M349+M350</f>
        <v>174410</v>
      </c>
      <c r="N346" s="106"/>
      <c r="O346" s="106"/>
      <c r="P346" s="37" t="s">
        <v>496</v>
      </c>
    </row>
    <row r="347" spans="2:17" ht="20.100000000000001" customHeight="1">
      <c r="B347" s="367"/>
      <c r="C347" s="212" t="s">
        <v>209</v>
      </c>
      <c r="D347" s="108"/>
      <c r="E347" s="108"/>
      <c r="F347" s="108"/>
      <c r="G347" s="108"/>
      <c r="H347" s="109"/>
      <c r="I347" s="105">
        <v>0</v>
      </c>
      <c r="J347" s="106"/>
      <c r="K347" s="106"/>
      <c r="L347" s="50" t="s">
        <v>496</v>
      </c>
      <c r="M347" s="105">
        <v>0</v>
      </c>
      <c r="N347" s="106"/>
      <c r="O347" s="106"/>
      <c r="P347" s="37" t="s">
        <v>496</v>
      </c>
    </row>
    <row r="348" spans="2:17" ht="20.100000000000001" customHeight="1">
      <c r="B348" s="123"/>
      <c r="C348" s="368" t="s">
        <v>211</v>
      </c>
      <c r="D348" s="228" t="s">
        <v>210</v>
      </c>
      <c r="E348" s="229"/>
      <c r="F348" s="229"/>
      <c r="G348" s="229"/>
      <c r="H348" s="230"/>
      <c r="I348" s="105">
        <v>0</v>
      </c>
      <c r="J348" s="106"/>
      <c r="K348" s="106"/>
      <c r="L348" s="50" t="s">
        <v>496</v>
      </c>
      <c r="M348" s="105">
        <v>0</v>
      </c>
      <c r="N348" s="106"/>
      <c r="O348" s="106"/>
      <c r="P348" s="37" t="s">
        <v>496</v>
      </c>
    </row>
    <row r="349" spans="2:17" ht="20.100000000000001" customHeight="1">
      <c r="B349" s="123"/>
      <c r="C349" s="368"/>
      <c r="D349" s="368" t="s">
        <v>212</v>
      </c>
      <c r="E349" s="212" t="s">
        <v>220</v>
      </c>
      <c r="F349" s="108"/>
      <c r="G349" s="108"/>
      <c r="H349" s="109"/>
      <c r="I349" s="105">
        <v>57810</v>
      </c>
      <c r="J349" s="106"/>
      <c r="K349" s="106"/>
      <c r="L349" s="50" t="s">
        <v>496</v>
      </c>
      <c r="M349" s="105">
        <v>57810</v>
      </c>
      <c r="N349" s="106"/>
      <c r="O349" s="106"/>
      <c r="P349" s="37" t="s">
        <v>496</v>
      </c>
    </row>
    <row r="350" spans="2:17" ht="20.100000000000001" customHeight="1">
      <c r="B350" s="123"/>
      <c r="C350" s="368"/>
      <c r="D350" s="368"/>
      <c r="E350" s="212" t="s">
        <v>221</v>
      </c>
      <c r="F350" s="108"/>
      <c r="G350" s="108"/>
      <c r="H350" s="109"/>
      <c r="I350" s="105">
        <v>116600</v>
      </c>
      <c r="J350" s="106"/>
      <c r="K350" s="106"/>
      <c r="L350" s="50" t="s">
        <v>496</v>
      </c>
      <c r="M350" s="105">
        <v>116600</v>
      </c>
      <c r="N350" s="106"/>
      <c r="O350" s="106"/>
      <c r="P350" s="37" t="s">
        <v>496</v>
      </c>
    </row>
    <row r="351" spans="2:17" ht="20.100000000000001" customHeight="1">
      <c r="B351" s="123"/>
      <c r="C351" s="368"/>
      <c r="D351" s="368"/>
      <c r="E351" s="212" t="s">
        <v>222</v>
      </c>
      <c r="F351" s="108"/>
      <c r="G351" s="108"/>
      <c r="H351" s="109"/>
      <c r="I351" s="105">
        <v>0</v>
      </c>
      <c r="J351" s="106"/>
      <c r="K351" s="106"/>
      <c r="L351" s="50" t="s">
        <v>496</v>
      </c>
      <c r="M351" s="105">
        <v>0</v>
      </c>
      <c r="N351" s="106"/>
      <c r="O351" s="106"/>
      <c r="P351" s="37" t="s">
        <v>496</v>
      </c>
    </row>
    <row r="352" spans="2:17" ht="20.100000000000001" customHeight="1">
      <c r="B352" s="123"/>
      <c r="C352" s="368"/>
      <c r="D352" s="368"/>
      <c r="E352" s="212" t="s">
        <v>223</v>
      </c>
      <c r="F352" s="108"/>
      <c r="G352" s="108"/>
      <c r="H352" s="109"/>
      <c r="I352" s="105" t="s">
        <v>2561</v>
      </c>
      <c r="J352" s="106"/>
      <c r="K352" s="106"/>
      <c r="L352" s="50" t="s">
        <v>496</v>
      </c>
      <c r="M352" s="105" t="s">
        <v>2561</v>
      </c>
      <c r="N352" s="106"/>
      <c r="O352" s="106"/>
      <c r="P352" s="37" t="s">
        <v>496</v>
      </c>
    </row>
    <row r="353" spans="2:20" ht="20.100000000000001" customHeight="1">
      <c r="B353" s="123"/>
      <c r="C353" s="368"/>
      <c r="D353" s="368"/>
      <c r="E353" s="212" t="s">
        <v>71</v>
      </c>
      <c r="F353" s="108"/>
      <c r="G353" s="108"/>
      <c r="H353" s="109"/>
      <c r="I353" s="105"/>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2562</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t="s">
        <v>2563</v>
      </c>
      <c r="H362" s="215"/>
      <c r="I362" s="215"/>
      <c r="J362" s="215"/>
      <c r="K362" s="215"/>
      <c r="L362" s="215"/>
      <c r="M362" s="215"/>
      <c r="N362" s="215"/>
      <c r="O362" s="215"/>
      <c r="P362" s="216"/>
    </row>
    <row r="363" spans="2:20" ht="120" customHeight="1">
      <c r="B363" s="107" t="s">
        <v>221</v>
      </c>
      <c r="C363" s="108"/>
      <c r="D363" s="108"/>
      <c r="E363" s="108"/>
      <c r="F363" s="109"/>
      <c r="G363" s="144" t="s">
        <v>2564</v>
      </c>
      <c r="H363" s="215"/>
      <c r="I363" s="215"/>
      <c r="J363" s="215"/>
      <c r="K363" s="215"/>
      <c r="L363" s="215"/>
      <c r="M363" s="215"/>
      <c r="N363" s="215"/>
      <c r="O363" s="215"/>
      <c r="P363" s="216"/>
    </row>
    <row r="364" spans="2:20" ht="120" customHeight="1">
      <c r="B364" s="107" t="s">
        <v>220</v>
      </c>
      <c r="C364" s="108"/>
      <c r="D364" s="108"/>
      <c r="E364" s="108"/>
      <c r="F364" s="109"/>
      <c r="G364" s="144" t="s">
        <v>2565</v>
      </c>
      <c r="H364" s="215"/>
      <c r="I364" s="215"/>
      <c r="J364" s="215"/>
      <c r="K364" s="215"/>
      <c r="L364" s="215"/>
      <c r="M364" s="215"/>
      <c r="N364" s="215"/>
      <c r="O364" s="215"/>
      <c r="P364" s="216"/>
    </row>
    <row r="365" spans="2:20" ht="120" customHeight="1">
      <c r="B365" s="107" t="s">
        <v>223</v>
      </c>
      <c r="C365" s="108"/>
      <c r="D365" s="108"/>
      <c r="E365" s="108"/>
      <c r="F365" s="109"/>
      <c r="G365" s="144" t="s">
        <v>2566</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2567</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2568</v>
      </c>
      <c r="K373" s="215"/>
      <c r="L373" s="215"/>
      <c r="M373" s="215"/>
      <c r="N373" s="215"/>
      <c r="O373" s="215"/>
      <c r="P373" s="216"/>
    </row>
    <row r="374" spans="2:20" ht="120" customHeight="1">
      <c r="B374" s="199" t="s">
        <v>581</v>
      </c>
      <c r="C374" s="200"/>
      <c r="D374" s="200"/>
      <c r="E374" s="200"/>
      <c r="F374" s="200"/>
      <c r="G374" s="200"/>
      <c r="H374" s="200"/>
      <c r="I374" s="201"/>
      <c r="J374" s="185" t="s">
        <v>2569</v>
      </c>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2570</v>
      </c>
      <c r="K379" s="251"/>
      <c r="L379" s="251"/>
      <c r="M379" s="251"/>
      <c r="N379" s="251"/>
      <c r="O379" s="252"/>
      <c r="P379" s="253"/>
    </row>
    <row r="380" spans="2:20" ht="20.100000000000001" customHeight="1">
      <c r="B380" s="123" t="s">
        <v>402</v>
      </c>
      <c r="C380" s="101"/>
      <c r="D380" s="101"/>
      <c r="E380" s="101"/>
      <c r="F380" s="101"/>
      <c r="G380" s="101"/>
      <c r="H380" s="101"/>
      <c r="I380" s="101"/>
      <c r="J380" s="132">
        <v>144</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t="s">
        <v>2571</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17</v>
      </c>
      <c r="K384" s="106"/>
      <c r="L384" s="106"/>
      <c r="M384" s="106"/>
      <c r="N384" s="106"/>
      <c r="O384" s="106"/>
      <c r="P384" s="37" t="s">
        <v>499</v>
      </c>
    </row>
    <row r="385" spans="1:20" ht="180" customHeight="1">
      <c r="B385" s="302" t="s">
        <v>237</v>
      </c>
      <c r="C385" s="294"/>
      <c r="D385" s="101" t="s">
        <v>240</v>
      </c>
      <c r="E385" s="101"/>
      <c r="F385" s="101"/>
      <c r="G385" s="101"/>
      <c r="H385" s="101"/>
      <c r="I385" s="101"/>
      <c r="J385" s="94" t="s">
        <v>2572</v>
      </c>
      <c r="K385" s="95"/>
      <c r="L385" s="95"/>
      <c r="M385" s="95"/>
      <c r="N385" s="95"/>
      <c r="O385" s="96"/>
      <c r="P385" s="97"/>
    </row>
    <row r="386" spans="1:20" ht="180" customHeight="1">
      <c r="B386" s="302"/>
      <c r="C386" s="294"/>
      <c r="D386" s="101" t="s">
        <v>241</v>
      </c>
      <c r="E386" s="101"/>
      <c r="F386" s="101"/>
      <c r="G386" s="101"/>
      <c r="H386" s="101"/>
      <c r="I386" s="101"/>
      <c r="J386" s="94" t="s">
        <v>2573</v>
      </c>
      <c r="K386" s="95"/>
      <c r="L386" s="95"/>
      <c r="M386" s="95"/>
      <c r="N386" s="95"/>
      <c r="O386" s="96"/>
      <c r="P386" s="97"/>
    </row>
    <row r="387" spans="1:20" ht="39.950000000000003" customHeight="1">
      <c r="B387" s="302" t="s">
        <v>238</v>
      </c>
      <c r="C387" s="294"/>
      <c r="D387" s="105" t="s">
        <v>2574</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54</v>
      </c>
      <c r="I393" s="118"/>
      <c r="J393" s="118"/>
      <c r="K393" s="118"/>
      <c r="L393" s="118"/>
      <c r="M393" s="118"/>
      <c r="N393" s="118"/>
      <c r="O393" s="118"/>
      <c r="P393" s="49" t="s">
        <v>492</v>
      </c>
    </row>
    <row r="394" spans="1:20" ht="20.100000000000001" customHeight="1">
      <c r="B394" s="88"/>
      <c r="C394" s="90"/>
      <c r="D394" s="101" t="s">
        <v>249</v>
      </c>
      <c r="E394" s="101"/>
      <c r="F394" s="101"/>
      <c r="G394" s="101"/>
      <c r="H394" s="105">
        <v>109</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2</v>
      </c>
      <c r="I396" s="106"/>
      <c r="J396" s="106"/>
      <c r="K396" s="106"/>
      <c r="L396" s="106"/>
      <c r="M396" s="106"/>
      <c r="N396" s="106"/>
      <c r="O396" s="106"/>
      <c r="P396" s="37" t="s">
        <v>494</v>
      </c>
    </row>
    <row r="397" spans="1:20" ht="20.100000000000001" customHeight="1">
      <c r="B397" s="123"/>
      <c r="C397" s="101"/>
      <c r="D397" s="101" t="s">
        <v>252</v>
      </c>
      <c r="E397" s="101"/>
      <c r="F397" s="101"/>
      <c r="G397" s="101"/>
      <c r="H397" s="105">
        <v>44</v>
      </c>
      <c r="I397" s="106"/>
      <c r="J397" s="106"/>
      <c r="K397" s="106"/>
      <c r="L397" s="106"/>
      <c r="M397" s="106"/>
      <c r="N397" s="106"/>
      <c r="O397" s="106"/>
      <c r="P397" s="37" t="s">
        <v>494</v>
      </c>
    </row>
    <row r="398" spans="1:20" ht="20.100000000000001" customHeight="1">
      <c r="B398" s="123"/>
      <c r="C398" s="101"/>
      <c r="D398" s="101" t="s">
        <v>253</v>
      </c>
      <c r="E398" s="101"/>
      <c r="F398" s="101"/>
      <c r="G398" s="101"/>
      <c r="H398" s="105">
        <v>117</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111</v>
      </c>
      <c r="I399" s="106"/>
      <c r="J399" s="106"/>
      <c r="K399" s="106"/>
      <c r="L399" s="106"/>
      <c r="M399" s="106"/>
      <c r="N399" s="106"/>
      <c r="O399" s="106"/>
      <c r="P399" s="37" t="s">
        <v>494</v>
      </c>
    </row>
    <row r="400" spans="1:20" ht="20.100000000000001" customHeight="1">
      <c r="B400" s="395"/>
      <c r="C400" s="396"/>
      <c r="D400" s="101" t="s">
        <v>255</v>
      </c>
      <c r="E400" s="101"/>
      <c r="F400" s="101"/>
      <c r="G400" s="101"/>
      <c r="H400" s="105">
        <v>11</v>
      </c>
      <c r="I400" s="106"/>
      <c r="J400" s="106"/>
      <c r="K400" s="106"/>
      <c r="L400" s="106"/>
      <c r="M400" s="106"/>
      <c r="N400" s="106"/>
      <c r="O400" s="106"/>
      <c r="P400" s="37" t="s">
        <v>494</v>
      </c>
    </row>
    <row r="401" spans="2:20" ht="20.100000000000001" customHeight="1">
      <c r="B401" s="395"/>
      <c r="C401" s="396"/>
      <c r="D401" s="101" t="s">
        <v>256</v>
      </c>
      <c r="E401" s="101"/>
      <c r="F401" s="101"/>
      <c r="G401" s="101"/>
      <c r="H401" s="105">
        <v>12</v>
      </c>
      <c r="I401" s="106"/>
      <c r="J401" s="106"/>
      <c r="K401" s="106"/>
      <c r="L401" s="106"/>
      <c r="M401" s="106"/>
      <c r="N401" s="106"/>
      <c r="O401" s="106"/>
      <c r="P401" s="37" t="s">
        <v>494</v>
      </c>
    </row>
    <row r="402" spans="2:20" ht="20.100000000000001" customHeight="1">
      <c r="B402" s="395"/>
      <c r="C402" s="396"/>
      <c r="D402" s="101" t="s">
        <v>257</v>
      </c>
      <c r="E402" s="101"/>
      <c r="F402" s="101"/>
      <c r="G402" s="101"/>
      <c r="H402" s="105">
        <v>21</v>
      </c>
      <c r="I402" s="106"/>
      <c r="J402" s="106"/>
      <c r="K402" s="106"/>
      <c r="L402" s="106"/>
      <c r="M402" s="106"/>
      <c r="N402" s="106"/>
      <c r="O402" s="106"/>
      <c r="P402" s="37" t="s">
        <v>494</v>
      </c>
    </row>
    <row r="403" spans="2:20" ht="20.100000000000001" customHeight="1">
      <c r="B403" s="395"/>
      <c r="C403" s="396"/>
      <c r="D403" s="101" t="s">
        <v>258</v>
      </c>
      <c r="E403" s="101"/>
      <c r="F403" s="101"/>
      <c r="G403" s="101"/>
      <c r="H403" s="105">
        <v>4</v>
      </c>
      <c r="I403" s="106"/>
      <c r="J403" s="106"/>
      <c r="K403" s="106"/>
      <c r="L403" s="106"/>
      <c r="M403" s="106"/>
      <c r="N403" s="106"/>
      <c r="O403" s="106"/>
      <c r="P403" s="37" t="s">
        <v>494</v>
      </c>
    </row>
    <row r="404" spans="2:20" ht="20.100000000000001" customHeight="1">
      <c r="B404" s="395"/>
      <c r="C404" s="396"/>
      <c r="D404" s="101" t="s">
        <v>259</v>
      </c>
      <c r="E404" s="101"/>
      <c r="F404" s="101"/>
      <c r="G404" s="101"/>
      <c r="H404" s="105">
        <v>1</v>
      </c>
      <c r="I404" s="106"/>
      <c r="J404" s="106"/>
      <c r="K404" s="106"/>
      <c r="L404" s="106"/>
      <c r="M404" s="106"/>
      <c r="N404" s="106"/>
      <c r="O404" s="106"/>
      <c r="P404" s="37" t="s">
        <v>494</v>
      </c>
    </row>
    <row r="405" spans="2:20" ht="20.100000000000001" customHeight="1">
      <c r="B405" s="395"/>
      <c r="C405" s="396"/>
      <c r="D405" s="101" t="s">
        <v>260</v>
      </c>
      <c r="E405" s="101"/>
      <c r="F405" s="101"/>
      <c r="G405" s="101"/>
      <c r="H405" s="105">
        <v>0</v>
      </c>
      <c r="I405" s="106"/>
      <c r="J405" s="106"/>
      <c r="K405" s="106"/>
      <c r="L405" s="106"/>
      <c r="M405" s="106"/>
      <c r="N405" s="106"/>
      <c r="O405" s="106"/>
      <c r="P405" s="37" t="s">
        <v>494</v>
      </c>
    </row>
    <row r="406" spans="2:20" ht="20.100000000000001" customHeight="1">
      <c r="B406" s="397"/>
      <c r="C406" s="398"/>
      <c r="D406" s="101" t="s">
        <v>261</v>
      </c>
      <c r="E406" s="101"/>
      <c r="F406" s="101"/>
      <c r="G406" s="101"/>
      <c r="H406" s="105">
        <v>3</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9</v>
      </c>
      <c r="I407" s="106"/>
      <c r="J407" s="106"/>
      <c r="K407" s="106"/>
      <c r="L407" s="106"/>
      <c r="M407" s="106"/>
      <c r="N407" s="106"/>
      <c r="O407" s="106"/>
      <c r="P407" s="37" t="s">
        <v>494</v>
      </c>
    </row>
    <row r="408" spans="2:20" ht="20.100000000000001" customHeight="1">
      <c r="B408" s="123"/>
      <c r="C408" s="101"/>
      <c r="D408" s="101" t="s">
        <v>263</v>
      </c>
      <c r="E408" s="101"/>
      <c r="F408" s="101"/>
      <c r="G408" s="101"/>
      <c r="H408" s="105">
        <v>11</v>
      </c>
      <c r="I408" s="106"/>
      <c r="J408" s="106"/>
      <c r="K408" s="106"/>
      <c r="L408" s="106"/>
      <c r="M408" s="106"/>
      <c r="N408" s="106"/>
      <c r="O408" s="106"/>
      <c r="P408" s="37" t="s">
        <v>494</v>
      </c>
    </row>
    <row r="409" spans="2:20" ht="20.100000000000001" customHeight="1">
      <c r="B409" s="123"/>
      <c r="C409" s="101"/>
      <c r="D409" s="101" t="s">
        <v>264</v>
      </c>
      <c r="E409" s="101"/>
      <c r="F409" s="101"/>
      <c r="G409" s="101"/>
      <c r="H409" s="105">
        <v>61</v>
      </c>
      <c r="I409" s="106"/>
      <c r="J409" s="106"/>
      <c r="K409" s="106"/>
      <c r="L409" s="106"/>
      <c r="M409" s="106"/>
      <c r="N409" s="106"/>
      <c r="O409" s="106"/>
      <c r="P409" s="37" t="s">
        <v>494</v>
      </c>
    </row>
    <row r="410" spans="2:20" ht="20.100000000000001" customHeight="1">
      <c r="B410" s="123"/>
      <c r="C410" s="101"/>
      <c r="D410" s="101" t="s">
        <v>265</v>
      </c>
      <c r="E410" s="101"/>
      <c r="F410" s="101"/>
      <c r="G410" s="101"/>
      <c r="H410" s="105">
        <v>29</v>
      </c>
      <c r="I410" s="106"/>
      <c r="J410" s="106"/>
      <c r="K410" s="106"/>
      <c r="L410" s="106"/>
      <c r="M410" s="106"/>
      <c r="N410" s="106"/>
      <c r="O410" s="106"/>
      <c r="P410" s="37" t="s">
        <v>494</v>
      </c>
    </row>
    <row r="411" spans="2:20" ht="20.100000000000001" customHeight="1">
      <c r="B411" s="123"/>
      <c r="C411" s="101"/>
      <c r="D411" s="101" t="s">
        <v>266</v>
      </c>
      <c r="E411" s="101"/>
      <c r="F411" s="101"/>
      <c r="G411" s="101"/>
      <c r="H411" s="105">
        <v>27</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26</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87.8</v>
      </c>
      <c r="I415" s="118"/>
      <c r="J415" s="118"/>
      <c r="K415" s="118"/>
      <c r="L415" s="118"/>
      <c r="M415" s="118"/>
      <c r="N415" s="118"/>
      <c r="O415" s="118"/>
      <c r="P415" s="49" t="s">
        <v>500</v>
      </c>
    </row>
    <row r="416" spans="2:20" ht="20.100000000000001" customHeight="1">
      <c r="B416" s="123" t="s">
        <v>270</v>
      </c>
      <c r="C416" s="101"/>
      <c r="D416" s="101"/>
      <c r="E416" s="101"/>
      <c r="F416" s="101"/>
      <c r="G416" s="101"/>
      <c r="H416" s="105">
        <v>163</v>
      </c>
      <c r="I416" s="106"/>
      <c r="J416" s="106"/>
      <c r="K416" s="106"/>
      <c r="L416" s="106"/>
      <c r="M416" s="106"/>
      <c r="N416" s="106"/>
      <c r="O416" s="106"/>
      <c r="P416" s="37" t="s">
        <v>492</v>
      </c>
    </row>
    <row r="417" spans="2:20" ht="20.100000000000001" customHeight="1">
      <c r="B417" s="123" t="s">
        <v>271</v>
      </c>
      <c r="C417" s="101"/>
      <c r="D417" s="101"/>
      <c r="E417" s="101"/>
      <c r="F417" s="101"/>
      <c r="G417" s="101"/>
      <c r="H417" s="105">
        <v>67.900000000000006</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0</v>
      </c>
      <c r="I422" s="118"/>
      <c r="J422" s="118"/>
      <c r="K422" s="118"/>
      <c r="L422" s="118"/>
      <c r="M422" s="118"/>
      <c r="N422" s="118"/>
      <c r="O422" s="118"/>
      <c r="P422" s="49" t="s">
        <v>494</v>
      </c>
    </row>
    <row r="423" spans="2:20" ht="20.100000000000001" customHeight="1">
      <c r="B423" s="418"/>
      <c r="C423" s="419"/>
      <c r="D423" s="419"/>
      <c r="E423" s="101" t="s">
        <v>280</v>
      </c>
      <c r="F423" s="101"/>
      <c r="G423" s="101"/>
      <c r="H423" s="105">
        <v>2</v>
      </c>
      <c r="I423" s="106"/>
      <c r="J423" s="106"/>
      <c r="K423" s="106"/>
      <c r="L423" s="106"/>
      <c r="M423" s="106"/>
      <c r="N423" s="106"/>
      <c r="O423" s="106"/>
      <c r="P423" s="37" t="s">
        <v>494</v>
      </c>
    </row>
    <row r="424" spans="2:20" ht="20.100000000000001" customHeight="1">
      <c r="B424" s="418"/>
      <c r="C424" s="419"/>
      <c r="D424" s="419"/>
      <c r="E424" s="101" t="s">
        <v>281</v>
      </c>
      <c r="F424" s="101"/>
      <c r="G424" s="101"/>
      <c r="H424" s="105">
        <v>0</v>
      </c>
      <c r="I424" s="106"/>
      <c r="J424" s="106"/>
      <c r="K424" s="106"/>
      <c r="L424" s="106"/>
      <c r="M424" s="106"/>
      <c r="N424" s="106"/>
      <c r="O424" s="106"/>
      <c r="P424" s="37" t="s">
        <v>494</v>
      </c>
    </row>
    <row r="425" spans="2:20" ht="20.100000000000001" customHeight="1">
      <c r="B425" s="418"/>
      <c r="C425" s="419"/>
      <c r="D425" s="419"/>
      <c r="E425" s="101" t="s">
        <v>427</v>
      </c>
      <c r="F425" s="101"/>
      <c r="G425" s="101"/>
      <c r="H425" s="105">
        <v>5</v>
      </c>
      <c r="I425" s="106"/>
      <c r="J425" s="106"/>
      <c r="K425" s="106"/>
      <c r="L425" s="106"/>
      <c r="M425" s="106"/>
      <c r="N425" s="106"/>
      <c r="O425" s="106"/>
      <c r="P425" s="37" t="s">
        <v>494</v>
      </c>
    </row>
    <row r="426" spans="2:20" ht="20.100000000000001" customHeight="1">
      <c r="B426" s="418"/>
      <c r="C426" s="419"/>
      <c r="D426" s="419"/>
      <c r="E426" s="101" t="s">
        <v>71</v>
      </c>
      <c r="F426" s="101"/>
      <c r="G426" s="101"/>
      <c r="H426" s="105">
        <v>5</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7</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2575</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2576</v>
      </c>
      <c r="I437" s="215"/>
      <c r="J437" s="215"/>
      <c r="K437" s="215"/>
      <c r="L437" s="215"/>
      <c r="M437" s="215"/>
      <c r="N437" s="215"/>
      <c r="O437" s="215"/>
      <c r="P437" s="216"/>
    </row>
    <row r="438" spans="1:20" ht="20.100000000000001" customHeight="1">
      <c r="B438" s="408"/>
      <c r="C438" s="212" t="s">
        <v>14</v>
      </c>
      <c r="D438" s="108"/>
      <c r="E438" s="108"/>
      <c r="F438" s="108"/>
      <c r="G438" s="109"/>
      <c r="H438" s="208" t="s">
        <v>2577</v>
      </c>
      <c r="I438" s="209"/>
      <c r="J438" s="35" t="s">
        <v>484</v>
      </c>
      <c r="K438" s="209" t="s">
        <v>2578</v>
      </c>
      <c r="L438" s="209"/>
      <c r="M438" s="35" t="s">
        <v>484</v>
      </c>
      <c r="N438" s="209" t="s">
        <v>2583</v>
      </c>
      <c r="O438" s="209"/>
      <c r="P438" s="210"/>
    </row>
    <row r="439" spans="1:20" ht="20.100000000000001" customHeight="1">
      <c r="B439" s="408"/>
      <c r="C439" s="226" t="s">
        <v>284</v>
      </c>
      <c r="D439" s="147"/>
      <c r="E439" s="148"/>
      <c r="F439" s="228" t="s">
        <v>285</v>
      </c>
      <c r="G439" s="230"/>
      <c r="H439" s="23">
        <v>8</v>
      </c>
      <c r="I439" s="35" t="s">
        <v>501</v>
      </c>
      <c r="J439" s="24">
        <v>30</v>
      </c>
      <c r="K439" s="35" t="s">
        <v>502</v>
      </c>
      <c r="L439" s="56" t="s">
        <v>447</v>
      </c>
      <c r="M439" s="24">
        <v>17</v>
      </c>
      <c r="N439" s="35" t="s">
        <v>501</v>
      </c>
      <c r="O439" s="24">
        <v>30</v>
      </c>
      <c r="P439" s="37" t="s">
        <v>502</v>
      </c>
    </row>
    <row r="440" spans="1:20" ht="20.100000000000001" customHeight="1">
      <c r="B440" s="408"/>
      <c r="C440" s="226"/>
      <c r="D440" s="147"/>
      <c r="E440" s="148"/>
      <c r="F440" s="228" t="s">
        <v>286</v>
      </c>
      <c r="G440" s="230"/>
      <c r="H440" s="23">
        <v>8</v>
      </c>
      <c r="I440" s="35" t="s">
        <v>501</v>
      </c>
      <c r="J440" s="24">
        <v>30</v>
      </c>
      <c r="K440" s="35" t="s">
        <v>502</v>
      </c>
      <c r="L440" s="56" t="s">
        <v>447</v>
      </c>
      <c r="M440" s="24">
        <v>17</v>
      </c>
      <c r="N440" s="35" t="s">
        <v>501</v>
      </c>
      <c r="O440" s="24">
        <v>30</v>
      </c>
      <c r="P440" s="37" t="s">
        <v>502</v>
      </c>
    </row>
    <row r="441" spans="1:20" ht="20.100000000000001" customHeight="1">
      <c r="B441" s="408"/>
      <c r="C441" s="226"/>
      <c r="D441" s="147"/>
      <c r="E441" s="148"/>
      <c r="F441" s="228" t="s">
        <v>287</v>
      </c>
      <c r="G441" s="230"/>
      <c r="H441" s="23">
        <v>8</v>
      </c>
      <c r="I441" s="35" t="s">
        <v>501</v>
      </c>
      <c r="J441" s="24">
        <v>30</v>
      </c>
      <c r="K441" s="35" t="s">
        <v>502</v>
      </c>
      <c r="L441" s="56" t="s">
        <v>447</v>
      </c>
      <c r="M441" s="24">
        <v>17</v>
      </c>
      <c r="N441" s="35" t="s">
        <v>501</v>
      </c>
      <c r="O441" s="24">
        <v>30</v>
      </c>
      <c r="P441" s="37" t="s">
        <v>502</v>
      </c>
    </row>
    <row r="442" spans="1:20" ht="39.950000000000003" customHeight="1">
      <c r="B442" s="408"/>
      <c r="C442" s="212" t="s">
        <v>288</v>
      </c>
      <c r="D442" s="108"/>
      <c r="E442" s="108"/>
      <c r="F442" s="108"/>
      <c r="G442" s="109"/>
      <c r="H442" s="144" t="s">
        <v>2579</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2580</v>
      </c>
      <c r="I444" s="215"/>
      <c r="J444" s="215"/>
      <c r="K444" s="215"/>
      <c r="L444" s="215"/>
      <c r="M444" s="215"/>
      <c r="N444" s="215"/>
      <c r="O444" s="215"/>
      <c r="P444" s="216"/>
    </row>
    <row r="445" spans="1:20" ht="20.100000000000001" customHeight="1">
      <c r="B445" s="420"/>
      <c r="C445" s="212" t="s">
        <v>14</v>
      </c>
      <c r="D445" s="108"/>
      <c r="E445" s="108"/>
      <c r="F445" s="108"/>
      <c r="G445" s="109"/>
      <c r="H445" s="208" t="s">
        <v>2584</v>
      </c>
      <c r="I445" s="209"/>
      <c r="J445" s="35" t="s">
        <v>484</v>
      </c>
      <c r="K445" s="209" t="s">
        <v>2585</v>
      </c>
      <c r="L445" s="209"/>
      <c r="M445" s="35" t="s">
        <v>484</v>
      </c>
      <c r="N445" s="209" t="s">
        <v>2586</v>
      </c>
      <c r="O445" s="209"/>
      <c r="P445" s="210"/>
    </row>
    <row r="446" spans="1:20" ht="20.100000000000001" customHeight="1">
      <c r="B446" s="420"/>
      <c r="C446" s="219" t="s">
        <v>284</v>
      </c>
      <c r="D446" s="200"/>
      <c r="E446" s="201"/>
      <c r="F446" s="228" t="s">
        <v>285</v>
      </c>
      <c r="G446" s="230"/>
      <c r="H446" s="23">
        <v>10</v>
      </c>
      <c r="I446" s="35" t="s">
        <v>501</v>
      </c>
      <c r="J446" s="24">
        <v>0</v>
      </c>
      <c r="K446" s="35" t="s">
        <v>502</v>
      </c>
      <c r="L446" s="56" t="s">
        <v>447</v>
      </c>
      <c r="M446" s="24">
        <v>17</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0"/>
      <c r="C449" s="124" t="s">
        <v>288</v>
      </c>
      <c r="D449" s="86"/>
      <c r="E449" s="86"/>
      <c r="F449" s="86"/>
      <c r="G449" s="87"/>
      <c r="H449" s="185" t="s">
        <v>2581</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2582</v>
      </c>
      <c r="I451" s="215"/>
      <c r="J451" s="215"/>
      <c r="K451" s="215"/>
      <c r="L451" s="215"/>
      <c r="M451" s="215"/>
      <c r="N451" s="215"/>
      <c r="O451" s="215"/>
      <c r="P451" s="216"/>
    </row>
    <row r="452" spans="2:16" ht="20.100000000000001" customHeight="1">
      <c r="B452" s="420"/>
      <c r="C452" s="212" t="s">
        <v>14</v>
      </c>
      <c r="D452" s="108"/>
      <c r="E452" s="108"/>
      <c r="F452" s="108"/>
      <c r="G452" s="109"/>
      <c r="H452" s="208" t="s">
        <v>2577</v>
      </c>
      <c r="I452" s="209"/>
      <c r="J452" s="35" t="s">
        <v>484</v>
      </c>
      <c r="K452" s="209" t="s">
        <v>2587</v>
      </c>
      <c r="L452" s="209"/>
      <c r="M452" s="35" t="s">
        <v>484</v>
      </c>
      <c r="N452" s="209" t="s">
        <v>2588</v>
      </c>
      <c r="O452" s="209"/>
      <c r="P452" s="210"/>
    </row>
    <row r="453" spans="2:16" ht="20.100000000000001" customHeight="1">
      <c r="B453" s="420"/>
      <c r="C453" s="219" t="s">
        <v>284</v>
      </c>
      <c r="D453" s="200"/>
      <c r="E453" s="201"/>
      <c r="F453" s="228" t="s">
        <v>285</v>
      </c>
      <c r="G453" s="230"/>
      <c r="H453" s="23">
        <v>8</v>
      </c>
      <c r="I453" s="35" t="s">
        <v>501</v>
      </c>
      <c r="J453" s="24">
        <v>30</v>
      </c>
      <c r="K453" s="35" t="s">
        <v>502</v>
      </c>
      <c r="L453" s="56" t="s">
        <v>447</v>
      </c>
      <c r="M453" s="24">
        <v>17</v>
      </c>
      <c r="N453" s="35" t="s">
        <v>501</v>
      </c>
      <c r="O453" s="24">
        <v>15</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t="s">
        <v>2581</v>
      </c>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t="s">
        <v>2589</v>
      </c>
      <c r="I458" s="215"/>
      <c r="J458" s="215"/>
      <c r="K458" s="215"/>
      <c r="L458" s="215"/>
      <c r="M458" s="215"/>
      <c r="N458" s="215"/>
      <c r="O458" s="215"/>
      <c r="P458" s="216"/>
    </row>
    <row r="459" spans="2:16" ht="20.100000000000001" customHeight="1">
      <c r="B459" s="420"/>
      <c r="C459" s="212" t="s">
        <v>14</v>
      </c>
      <c r="D459" s="108"/>
      <c r="E459" s="108"/>
      <c r="F459" s="108"/>
      <c r="G459" s="109"/>
      <c r="H459" s="208" t="s">
        <v>2577</v>
      </c>
      <c r="I459" s="209"/>
      <c r="J459" s="35" t="s">
        <v>484</v>
      </c>
      <c r="K459" s="209" t="s">
        <v>2590</v>
      </c>
      <c r="L459" s="209"/>
      <c r="M459" s="35" t="s">
        <v>484</v>
      </c>
      <c r="N459" s="209" t="s">
        <v>2591</v>
      </c>
      <c r="O459" s="209"/>
      <c r="P459" s="210"/>
    </row>
    <row r="460" spans="2:16" ht="20.100000000000001" customHeight="1">
      <c r="B460" s="420"/>
      <c r="C460" s="219" t="s">
        <v>284</v>
      </c>
      <c r="D460" s="200"/>
      <c r="E460" s="201"/>
      <c r="F460" s="228" t="s">
        <v>285</v>
      </c>
      <c r="G460" s="230"/>
      <c r="H460" s="23">
        <v>8</v>
      </c>
      <c r="I460" s="35" t="s">
        <v>501</v>
      </c>
      <c r="J460" s="24">
        <v>45</v>
      </c>
      <c r="K460" s="35" t="s">
        <v>502</v>
      </c>
      <c r="L460" s="56" t="s">
        <v>447</v>
      </c>
      <c r="M460" s="24">
        <v>17</v>
      </c>
      <c r="N460" s="35" t="s">
        <v>501</v>
      </c>
      <c r="O460" s="24">
        <v>15</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t="s">
        <v>2581</v>
      </c>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2516</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2592</v>
      </c>
      <c r="M475" s="95"/>
      <c r="N475" s="95"/>
      <c r="O475" s="96"/>
      <c r="P475" s="97"/>
    </row>
    <row r="476" spans="2:20" ht="20.100000000000001" customHeight="1">
      <c r="B476" s="199" t="s">
        <v>291</v>
      </c>
      <c r="C476" s="200"/>
      <c r="D476" s="200"/>
      <c r="E476" s="200"/>
      <c r="F476" s="200"/>
      <c r="G476" s="201"/>
      <c r="H476" s="168" t="s">
        <v>2516</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2593</v>
      </c>
      <c r="M478" s="95"/>
      <c r="N478" s="95"/>
      <c r="O478" s="96"/>
      <c r="P478" s="97"/>
    </row>
    <row r="479" spans="2:20" ht="20.100000000000001" customHeight="1" thickBot="1">
      <c r="B479" s="422" t="s">
        <v>292</v>
      </c>
      <c r="C479" s="423"/>
      <c r="D479" s="423"/>
      <c r="E479" s="423"/>
      <c r="F479" s="423"/>
      <c r="G479" s="423"/>
      <c r="H479" s="322"/>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t="s">
        <v>2594</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2516</v>
      </c>
      <c r="K485" s="168"/>
      <c r="L485" s="168"/>
      <c r="M485" s="168"/>
      <c r="N485" s="168"/>
      <c r="O485" s="105"/>
      <c r="P485" s="140"/>
      <c r="S485" s="15" t="str">
        <f>IF($F$482=MST!$I$6,IF(J485="","未記入",""),"")</f>
        <v/>
      </c>
    </row>
    <row r="486" spans="1:20" ht="20.100000000000001" customHeight="1">
      <c r="B486" s="199" t="s">
        <v>505</v>
      </c>
      <c r="C486" s="200"/>
      <c r="D486" s="200"/>
      <c r="E486" s="201"/>
      <c r="F486" s="105" t="s">
        <v>2516</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v>40569</v>
      </c>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t="s">
        <v>2595</v>
      </c>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t="s">
        <v>2516</v>
      </c>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2596</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2596</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2597</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2598</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2598</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2516</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2516</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t="s">
        <v>2599</v>
      </c>
      <c r="K510" s="215"/>
      <c r="L510" s="215"/>
      <c r="M510" s="215"/>
      <c r="N510" s="215"/>
      <c r="O510" s="215"/>
      <c r="P510" s="216"/>
    </row>
    <row r="511" spans="1:20" ht="27.75" customHeight="1">
      <c r="B511" s="199" t="s">
        <v>303</v>
      </c>
      <c r="C511" s="200"/>
      <c r="D511" s="200"/>
      <c r="E511" s="201"/>
      <c r="F511" s="384" t="s">
        <v>2516</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2515</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2515</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6"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3" zoomScaleNormal="85" zoomScaleSheetLayoutView="100" workbookViewId="0">
      <selection activeCell="H51" sqref="H51: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2376</v>
      </c>
      <c r="I4" s="481"/>
      <c r="J4" s="473"/>
      <c r="K4" s="474"/>
      <c r="L4" s="474"/>
      <c r="M4" s="473"/>
      <c r="N4" s="474"/>
      <c r="O4" s="474"/>
      <c r="P4" s="474"/>
      <c r="Q4" s="474"/>
      <c r="R4" s="65"/>
      <c r="S4" s="25"/>
      <c r="T4" s="12"/>
    </row>
    <row r="5" spans="1:23" ht="50.1" customHeight="1">
      <c r="B5" s="496"/>
      <c r="C5" s="482" t="s">
        <v>314</v>
      </c>
      <c r="D5" s="482"/>
      <c r="E5" s="482"/>
      <c r="F5" s="482"/>
      <c r="G5" s="482"/>
      <c r="H5" s="480" t="s">
        <v>2376</v>
      </c>
      <c r="I5" s="481"/>
      <c r="J5" s="473"/>
      <c r="K5" s="474"/>
      <c r="L5" s="474"/>
      <c r="M5" s="473"/>
      <c r="N5" s="474"/>
      <c r="O5" s="474"/>
      <c r="P5" s="474"/>
      <c r="Q5" s="474"/>
      <c r="R5" s="65"/>
      <c r="S5" s="25"/>
    </row>
    <row r="6" spans="1:23" ht="50.1" customHeight="1">
      <c r="B6" s="496"/>
      <c r="C6" s="482" t="s">
        <v>315</v>
      </c>
      <c r="D6" s="482"/>
      <c r="E6" s="482"/>
      <c r="F6" s="482"/>
      <c r="G6" s="482"/>
      <c r="H6" s="480" t="s">
        <v>2376</v>
      </c>
      <c r="I6" s="481"/>
      <c r="J6" s="473"/>
      <c r="K6" s="474"/>
      <c r="L6" s="474"/>
      <c r="M6" s="473"/>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2376</v>
      </c>
      <c r="I9" s="481"/>
      <c r="J9" s="473"/>
      <c r="K9" s="474"/>
      <c r="L9" s="474"/>
      <c r="M9" s="473"/>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2600</v>
      </c>
      <c r="K13" s="474"/>
      <c r="L13" s="474"/>
      <c r="M13" s="473" t="s">
        <v>2601</v>
      </c>
      <c r="N13" s="474"/>
      <c r="O13" s="474"/>
      <c r="P13" s="474"/>
      <c r="Q13" s="474"/>
      <c r="R13" s="65"/>
      <c r="S13" s="25" t="s">
        <v>2530</v>
      </c>
    </row>
    <row r="14" spans="1:23" ht="50.1" customHeight="1">
      <c r="B14" s="496"/>
      <c r="C14" s="482" t="s">
        <v>323</v>
      </c>
      <c r="D14" s="482"/>
      <c r="E14" s="482"/>
      <c r="F14" s="482"/>
      <c r="G14" s="482"/>
      <c r="H14" s="480" t="s">
        <v>2376</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2376</v>
      </c>
      <c r="I19" s="481"/>
      <c r="J19" s="473"/>
      <c r="K19" s="474"/>
      <c r="L19" s="474"/>
      <c r="M19" s="473"/>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2376</v>
      </c>
      <c r="I21" s="481"/>
      <c r="J21" s="473"/>
      <c r="K21" s="474"/>
      <c r="L21" s="474"/>
      <c r="M21" s="473"/>
      <c r="N21" s="474"/>
      <c r="O21" s="474"/>
      <c r="P21" s="474"/>
      <c r="Q21" s="474"/>
      <c r="R21" s="65"/>
      <c r="S21" s="25"/>
    </row>
    <row r="22" spans="2:19" ht="50.1" customHeight="1">
      <c r="B22" s="59"/>
      <c r="C22" s="482" t="s">
        <v>343</v>
      </c>
      <c r="D22" s="482"/>
      <c r="E22" s="482"/>
      <c r="F22" s="482"/>
      <c r="G22" s="482"/>
      <c r="H22" s="480" t="s">
        <v>2376</v>
      </c>
      <c r="I22" s="481"/>
      <c r="J22" s="473"/>
      <c r="K22" s="474"/>
      <c r="L22" s="474"/>
      <c r="M22" s="473"/>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2376</v>
      </c>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2376</v>
      </c>
      <c r="I28" s="481"/>
      <c r="J28" s="473"/>
      <c r="K28" s="474"/>
      <c r="L28" s="474"/>
      <c r="M28" s="473"/>
      <c r="N28" s="474"/>
      <c r="O28" s="474"/>
      <c r="P28" s="474"/>
      <c r="Q28" s="474"/>
      <c r="R28" s="65"/>
      <c r="S28" s="25"/>
    </row>
    <row r="29" spans="2:19" ht="50.1" customHeight="1">
      <c r="B29" s="59"/>
      <c r="C29" s="482" t="s">
        <v>329</v>
      </c>
      <c r="D29" s="482"/>
      <c r="E29" s="482"/>
      <c r="F29" s="482"/>
      <c r="G29" s="482"/>
      <c r="H29" s="480" t="s">
        <v>2376</v>
      </c>
      <c r="I29" s="481"/>
      <c r="J29" s="473"/>
      <c r="K29" s="474"/>
      <c r="L29" s="474"/>
      <c r="M29" s="473"/>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2600</v>
      </c>
      <c r="K35" s="474"/>
      <c r="L35" s="474"/>
      <c r="M35" s="473" t="s">
        <v>2601</v>
      </c>
      <c r="N35" s="474"/>
      <c r="O35" s="474"/>
      <c r="P35" s="474"/>
      <c r="Q35" s="474"/>
      <c r="R35" s="65"/>
      <c r="S35" s="25" t="s">
        <v>2530</v>
      </c>
    </row>
    <row r="36" spans="2:19" ht="50.1" customHeight="1">
      <c r="B36" s="59"/>
      <c r="C36" s="482" t="s">
        <v>337</v>
      </c>
      <c r="D36" s="482"/>
      <c r="E36" s="482"/>
      <c r="F36" s="482"/>
      <c r="G36" s="482"/>
      <c r="H36" s="480" t="s">
        <v>2376</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2376</v>
      </c>
      <c r="I49" s="481"/>
      <c r="J49" s="473"/>
      <c r="K49" s="474"/>
      <c r="L49" s="474"/>
      <c r="M49" s="473"/>
      <c r="N49" s="474"/>
      <c r="O49" s="474"/>
      <c r="P49" s="474"/>
      <c r="Q49" s="474"/>
      <c r="R49" s="65"/>
      <c r="S49" s="25"/>
    </row>
    <row r="50" spans="2:19" ht="50.1" customHeight="1">
      <c r="B50" s="498"/>
      <c r="C50" s="482" t="s">
        <v>418</v>
      </c>
      <c r="D50" s="482"/>
      <c r="E50" s="482"/>
      <c r="F50" s="482"/>
      <c r="G50" s="482"/>
      <c r="H50" s="480" t="s">
        <v>2376</v>
      </c>
      <c r="I50" s="481"/>
      <c r="J50" s="473"/>
      <c r="K50" s="474"/>
      <c r="L50" s="474"/>
      <c r="M50" s="473"/>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B35" sqref="AB35:AD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c r="AF2" s="553"/>
      <c r="AG2" s="553"/>
      <c r="AH2" s="553"/>
      <c r="AI2" s="553"/>
      <c r="AJ2" s="553"/>
      <c r="AK2" s="553"/>
      <c r="AL2" s="553"/>
      <c r="AM2" s="553"/>
      <c r="AN2" s="554"/>
      <c r="AQ2" s="15" t="str">
        <f>IF($AE$2="","未記入","")</f>
        <v>未記入</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t="s">
        <v>2516</v>
      </c>
      <c r="K7" s="556"/>
      <c r="L7" s="556"/>
      <c r="M7" s="556"/>
      <c r="N7" s="556"/>
      <c r="O7" s="557"/>
      <c r="P7" s="555"/>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t="s">
        <v>2516</v>
      </c>
      <c r="K8" s="520"/>
      <c r="L8" s="520"/>
      <c r="M8" s="520"/>
      <c r="N8" s="520"/>
      <c r="O8" s="521"/>
      <c r="P8" s="519"/>
      <c r="Q8" s="520"/>
      <c r="R8" s="520"/>
      <c r="S8" s="520"/>
      <c r="T8" s="520"/>
      <c r="U8" s="521"/>
      <c r="V8" s="533"/>
      <c r="W8" s="533"/>
      <c r="X8" s="533"/>
      <c r="Y8" s="533"/>
      <c r="Z8" s="533"/>
      <c r="AA8" s="533"/>
      <c r="AB8" s="525"/>
      <c r="AC8" s="526"/>
      <c r="AD8" s="526"/>
      <c r="AE8" s="525"/>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2516</v>
      </c>
      <c r="Q9" s="520"/>
      <c r="R9" s="520"/>
      <c r="S9" s="520"/>
      <c r="T9" s="520"/>
      <c r="U9" s="521"/>
      <c r="V9" s="533"/>
      <c r="W9" s="533"/>
      <c r="X9" s="533"/>
      <c r="Y9" s="533" t="s">
        <v>2530</v>
      </c>
      <c r="Z9" s="533"/>
      <c r="AA9" s="533"/>
      <c r="AB9" s="525" t="s">
        <v>2561</v>
      </c>
      <c r="AC9" s="526"/>
      <c r="AD9" s="526"/>
      <c r="AE9" s="525"/>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t="s">
        <v>2516</v>
      </c>
      <c r="K10" s="520"/>
      <c r="L10" s="520"/>
      <c r="M10" s="520"/>
      <c r="N10" s="520"/>
      <c r="O10" s="521"/>
      <c r="P10" s="519"/>
      <c r="Q10" s="520"/>
      <c r="R10" s="520"/>
      <c r="S10" s="520"/>
      <c r="T10" s="520"/>
      <c r="U10" s="521"/>
      <c r="V10" s="533"/>
      <c r="W10" s="533"/>
      <c r="X10" s="533"/>
      <c r="Y10" s="533"/>
      <c r="Z10" s="533"/>
      <c r="AA10" s="533"/>
      <c r="AB10" s="525"/>
      <c r="AC10" s="526"/>
      <c r="AD10" s="526"/>
      <c r="AE10" s="525" t="s">
        <v>2602</v>
      </c>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t="s">
        <v>2516</v>
      </c>
      <c r="K11" s="520"/>
      <c r="L11" s="520"/>
      <c r="M11" s="520"/>
      <c r="N11" s="520"/>
      <c r="O11" s="521"/>
      <c r="P11" s="519"/>
      <c r="Q11" s="520"/>
      <c r="R11" s="520"/>
      <c r="S11" s="520"/>
      <c r="T11" s="520"/>
      <c r="U11" s="521"/>
      <c r="V11" s="533"/>
      <c r="W11" s="533"/>
      <c r="X11" s="533"/>
      <c r="Y11" s="533" t="s">
        <v>2530</v>
      </c>
      <c r="Z11" s="533"/>
      <c r="AA11" s="533"/>
      <c r="AB11" s="525" t="s">
        <v>2603</v>
      </c>
      <c r="AC11" s="526"/>
      <c r="AD11" s="526"/>
      <c r="AE11" s="525" t="s">
        <v>2604</v>
      </c>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t="s">
        <v>2516</v>
      </c>
      <c r="K12" s="520"/>
      <c r="L12" s="520"/>
      <c r="M12" s="520"/>
      <c r="N12" s="520"/>
      <c r="O12" s="521"/>
      <c r="P12" s="519"/>
      <c r="Q12" s="520"/>
      <c r="R12" s="520"/>
      <c r="S12" s="520"/>
      <c r="T12" s="520"/>
      <c r="U12" s="521"/>
      <c r="V12" s="533"/>
      <c r="W12" s="533"/>
      <c r="X12" s="533"/>
      <c r="Y12" s="533"/>
      <c r="Z12" s="533"/>
      <c r="AA12" s="533"/>
      <c r="AB12" s="525"/>
      <c r="AC12" s="526"/>
      <c r="AD12" s="526"/>
      <c r="AE12" s="525"/>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t="s">
        <v>2516</v>
      </c>
      <c r="K13" s="520"/>
      <c r="L13" s="520"/>
      <c r="M13" s="520"/>
      <c r="N13" s="520"/>
      <c r="O13" s="521"/>
      <c r="P13" s="519"/>
      <c r="Q13" s="520"/>
      <c r="R13" s="520"/>
      <c r="S13" s="520"/>
      <c r="T13" s="520"/>
      <c r="U13" s="521"/>
      <c r="V13" s="533"/>
      <c r="W13" s="533"/>
      <c r="X13" s="533"/>
      <c r="Y13" s="533"/>
      <c r="Z13" s="533"/>
      <c r="AA13" s="533"/>
      <c r="AB13" s="525"/>
      <c r="AC13" s="526"/>
      <c r="AD13" s="526"/>
      <c r="AE13" s="525" t="s">
        <v>2605</v>
      </c>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t="s">
        <v>2516</v>
      </c>
      <c r="K14" s="540"/>
      <c r="L14" s="540"/>
      <c r="M14" s="540"/>
      <c r="N14" s="540"/>
      <c r="O14" s="541"/>
      <c r="P14" s="539"/>
      <c r="Q14" s="540"/>
      <c r="R14" s="540"/>
      <c r="S14" s="540"/>
      <c r="T14" s="540"/>
      <c r="U14" s="541"/>
      <c r="V14" s="532"/>
      <c r="W14" s="532"/>
      <c r="X14" s="532"/>
      <c r="Y14" s="532" t="s">
        <v>2530</v>
      </c>
      <c r="Z14" s="532"/>
      <c r="AA14" s="532"/>
      <c r="AB14" s="528" t="s">
        <v>2606</v>
      </c>
      <c r="AC14" s="529"/>
      <c r="AD14" s="529"/>
      <c r="AE14" s="412" t="s">
        <v>2607</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t="s">
        <v>2516</v>
      </c>
      <c r="K16" s="556"/>
      <c r="L16" s="556"/>
      <c r="M16" s="556"/>
      <c r="N16" s="556"/>
      <c r="O16" s="557"/>
      <c r="P16" s="555" t="s">
        <v>2516</v>
      </c>
      <c r="Q16" s="556"/>
      <c r="R16" s="556"/>
      <c r="S16" s="556"/>
      <c r="T16" s="556"/>
      <c r="U16" s="557"/>
      <c r="V16" s="531"/>
      <c r="W16" s="531"/>
      <c r="X16" s="531"/>
      <c r="Y16" s="531" t="s">
        <v>2530</v>
      </c>
      <c r="Z16" s="531"/>
      <c r="AA16" s="531"/>
      <c r="AB16" s="522" t="s">
        <v>517</v>
      </c>
      <c r="AC16" s="523"/>
      <c r="AD16" s="523"/>
      <c r="AE16" s="522" t="s">
        <v>2608</v>
      </c>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t="s">
        <v>2516</v>
      </c>
      <c r="K17" s="520"/>
      <c r="L17" s="520"/>
      <c r="M17" s="520"/>
      <c r="N17" s="520"/>
      <c r="O17" s="521"/>
      <c r="P17" s="519"/>
      <c r="Q17" s="520"/>
      <c r="R17" s="520"/>
      <c r="S17" s="520"/>
      <c r="T17" s="520"/>
      <c r="U17" s="521"/>
      <c r="V17" s="533"/>
      <c r="W17" s="533"/>
      <c r="X17" s="533"/>
      <c r="Y17" s="533"/>
      <c r="Z17" s="533"/>
      <c r="AA17" s="533"/>
      <c r="AB17" s="525"/>
      <c r="AC17" s="526"/>
      <c r="AD17" s="526"/>
      <c r="AE17" s="525"/>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t="s">
        <v>2516</v>
      </c>
      <c r="K18" s="520"/>
      <c r="L18" s="520"/>
      <c r="M18" s="520"/>
      <c r="N18" s="520"/>
      <c r="O18" s="521"/>
      <c r="P18" s="519"/>
      <c r="Q18" s="520"/>
      <c r="R18" s="520"/>
      <c r="S18" s="520"/>
      <c r="T18" s="520"/>
      <c r="U18" s="521"/>
      <c r="V18" s="533"/>
      <c r="W18" s="533"/>
      <c r="X18" s="533"/>
      <c r="Y18" s="533"/>
      <c r="Z18" s="533"/>
      <c r="AA18" s="533"/>
      <c r="AB18" s="525"/>
      <c r="AC18" s="526"/>
      <c r="AD18" s="526"/>
      <c r="AE18" s="525"/>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t="s">
        <v>2516</v>
      </c>
      <c r="K19" s="520"/>
      <c r="L19" s="520"/>
      <c r="M19" s="520"/>
      <c r="N19" s="520"/>
      <c r="O19" s="521"/>
      <c r="P19" s="519" t="s">
        <v>2516</v>
      </c>
      <c r="Q19" s="520"/>
      <c r="R19" s="520"/>
      <c r="S19" s="520"/>
      <c r="T19" s="520"/>
      <c r="U19" s="521"/>
      <c r="V19" s="533"/>
      <c r="W19" s="533"/>
      <c r="X19" s="533"/>
      <c r="Y19" s="533" t="s">
        <v>2530</v>
      </c>
      <c r="Z19" s="533"/>
      <c r="AA19" s="533"/>
      <c r="AB19" s="525"/>
      <c r="AC19" s="526"/>
      <c r="AD19" s="526"/>
      <c r="AE19" s="525" t="s">
        <v>2609</v>
      </c>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c r="Q20" s="520"/>
      <c r="R20" s="520"/>
      <c r="S20" s="520"/>
      <c r="T20" s="520"/>
      <c r="U20" s="521"/>
      <c r="V20" s="533"/>
      <c r="W20" s="533"/>
      <c r="X20" s="533"/>
      <c r="Y20" s="533"/>
      <c r="Z20" s="533"/>
      <c r="AA20" s="533"/>
      <c r="AB20" s="525"/>
      <c r="AC20" s="526"/>
      <c r="AD20" s="526"/>
      <c r="AE20" s="525"/>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2516</v>
      </c>
      <c r="Q22" s="520"/>
      <c r="R22" s="520"/>
      <c r="S22" s="520"/>
      <c r="T22" s="520"/>
      <c r="U22" s="521"/>
      <c r="V22" s="533"/>
      <c r="W22" s="533"/>
      <c r="X22" s="533"/>
      <c r="Y22" s="533" t="s">
        <v>2530</v>
      </c>
      <c r="Z22" s="533"/>
      <c r="AA22" s="533"/>
      <c r="AB22" s="525" t="s">
        <v>2561</v>
      </c>
      <c r="AC22" s="526"/>
      <c r="AD22" s="526"/>
      <c r="AE22" s="525"/>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t="s">
        <v>2516</v>
      </c>
      <c r="K23" s="520"/>
      <c r="L23" s="520"/>
      <c r="M23" s="520"/>
      <c r="N23" s="520"/>
      <c r="O23" s="521"/>
      <c r="P23" s="519" t="s">
        <v>2516</v>
      </c>
      <c r="Q23" s="520"/>
      <c r="R23" s="520"/>
      <c r="S23" s="520"/>
      <c r="T23" s="520"/>
      <c r="U23" s="521"/>
      <c r="V23" s="533"/>
      <c r="W23" s="533"/>
      <c r="X23" s="533"/>
      <c r="Y23" s="533" t="s">
        <v>2530</v>
      </c>
      <c r="Z23" s="533"/>
      <c r="AA23" s="533"/>
      <c r="AB23" s="525" t="s">
        <v>2610</v>
      </c>
      <c r="AC23" s="526"/>
      <c r="AD23" s="526"/>
      <c r="AE23" s="525" t="s">
        <v>2611</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t="s">
        <v>2516</v>
      </c>
      <c r="K24" s="520"/>
      <c r="L24" s="520"/>
      <c r="M24" s="520"/>
      <c r="N24" s="520"/>
      <c r="O24" s="521"/>
      <c r="P24" s="519" t="s">
        <v>2516</v>
      </c>
      <c r="Q24" s="520"/>
      <c r="R24" s="520"/>
      <c r="S24" s="520"/>
      <c r="T24" s="520"/>
      <c r="U24" s="521"/>
      <c r="V24" s="533"/>
      <c r="W24" s="533"/>
      <c r="X24" s="533"/>
      <c r="Y24" s="533" t="s">
        <v>2530</v>
      </c>
      <c r="Z24" s="533"/>
      <c r="AA24" s="533"/>
      <c r="AB24" s="525" t="s">
        <v>2610</v>
      </c>
      <c r="AC24" s="526"/>
      <c r="AD24" s="526"/>
      <c r="AE24" s="525" t="s">
        <v>2612</v>
      </c>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t="s">
        <v>2515</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2516</v>
      </c>
      <c r="Q27" s="556"/>
      <c r="R27" s="556"/>
      <c r="S27" s="556"/>
      <c r="T27" s="556"/>
      <c r="U27" s="557"/>
      <c r="V27" s="531"/>
      <c r="W27" s="531"/>
      <c r="X27" s="531"/>
      <c r="Y27" s="531"/>
      <c r="Z27" s="531"/>
      <c r="AA27" s="531"/>
      <c r="AB27" s="522"/>
      <c r="AC27" s="523"/>
      <c r="AD27" s="523"/>
      <c r="AE27" s="522" t="s">
        <v>2613</v>
      </c>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t="s">
        <v>2516</v>
      </c>
      <c r="K28" s="520"/>
      <c r="L28" s="520"/>
      <c r="M28" s="520"/>
      <c r="N28" s="520"/>
      <c r="O28" s="521"/>
      <c r="P28" s="519"/>
      <c r="Q28" s="520"/>
      <c r="R28" s="520"/>
      <c r="S28" s="520"/>
      <c r="T28" s="520"/>
      <c r="U28" s="521"/>
      <c r="V28" s="533"/>
      <c r="W28" s="533"/>
      <c r="X28" s="533"/>
      <c r="Y28" s="533"/>
      <c r="Z28" s="533"/>
      <c r="AA28" s="533"/>
      <c r="AB28" s="525"/>
      <c r="AC28" s="526"/>
      <c r="AD28" s="526"/>
      <c r="AE28" s="525" t="s">
        <v>2614</v>
      </c>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t="s">
        <v>2516</v>
      </c>
      <c r="K29" s="520"/>
      <c r="L29" s="520"/>
      <c r="M29" s="520"/>
      <c r="N29" s="520"/>
      <c r="O29" s="521"/>
      <c r="P29" s="519"/>
      <c r="Q29" s="520"/>
      <c r="R29" s="520"/>
      <c r="S29" s="520"/>
      <c r="T29" s="520"/>
      <c r="U29" s="521"/>
      <c r="V29" s="533"/>
      <c r="W29" s="533"/>
      <c r="X29" s="533"/>
      <c r="Y29" s="533"/>
      <c r="Z29" s="533"/>
      <c r="AA29" s="533"/>
      <c r="AB29" s="525"/>
      <c r="AC29" s="526"/>
      <c r="AD29" s="526"/>
      <c r="AE29" s="525" t="s">
        <v>2615</v>
      </c>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t="s">
        <v>2516</v>
      </c>
      <c r="K30" s="520"/>
      <c r="L30" s="520"/>
      <c r="M30" s="520"/>
      <c r="N30" s="520"/>
      <c r="O30" s="521"/>
      <c r="P30" s="519"/>
      <c r="Q30" s="520"/>
      <c r="R30" s="520"/>
      <c r="S30" s="520"/>
      <c r="T30" s="520"/>
      <c r="U30" s="521"/>
      <c r="V30" s="533"/>
      <c r="W30" s="533"/>
      <c r="X30" s="533"/>
      <c r="Y30" s="533"/>
      <c r="Z30" s="533"/>
      <c r="AA30" s="533"/>
      <c r="AB30" s="525"/>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t="s">
        <v>2516</v>
      </c>
      <c r="K31" s="540"/>
      <c r="L31" s="540"/>
      <c r="M31" s="540"/>
      <c r="N31" s="540"/>
      <c r="O31" s="541"/>
      <c r="P31" s="539"/>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t="s">
        <v>2516</v>
      </c>
      <c r="K33" s="556"/>
      <c r="L33" s="556"/>
      <c r="M33" s="556"/>
      <c r="N33" s="556"/>
      <c r="O33" s="557"/>
      <c r="P33" s="555"/>
      <c r="Q33" s="556"/>
      <c r="R33" s="556"/>
      <c r="S33" s="556"/>
      <c r="T33" s="556"/>
      <c r="U33" s="557"/>
      <c r="V33" s="531"/>
      <c r="W33" s="531"/>
      <c r="X33" s="531"/>
      <c r="Y33" s="531"/>
      <c r="Z33" s="531"/>
      <c r="AA33" s="531"/>
      <c r="AB33" s="522"/>
      <c r="AC33" s="523"/>
      <c r="AD33" s="523"/>
      <c r="AE33" s="522"/>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t="s">
        <v>2516</v>
      </c>
      <c r="K34" s="520"/>
      <c r="L34" s="520"/>
      <c r="M34" s="520"/>
      <c r="N34" s="520"/>
      <c r="O34" s="521"/>
      <c r="P34" s="519"/>
      <c r="Q34" s="520"/>
      <c r="R34" s="520"/>
      <c r="S34" s="520"/>
      <c r="T34" s="520"/>
      <c r="U34" s="521"/>
      <c r="V34" s="533"/>
      <c r="W34" s="533"/>
      <c r="X34" s="533"/>
      <c r="Y34" s="533"/>
      <c r="Z34" s="533"/>
      <c r="AA34" s="533"/>
      <c r="AB34" s="525"/>
      <c r="AC34" s="526"/>
      <c r="AD34" s="526"/>
      <c r="AE34" s="525" t="s">
        <v>2616</v>
      </c>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t="s">
        <v>2516</v>
      </c>
      <c r="K35" s="540"/>
      <c r="L35" s="540"/>
      <c r="M35" s="540"/>
      <c r="N35" s="540"/>
      <c r="O35" s="541"/>
      <c r="P35" s="539"/>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2023-10-17T06:06:18Z</dcterms:modified>
</cp:coreProperties>
</file>