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aws-fsv\001本社\003シニア事業部\001部署別\001事業統括\【行政関連】\【アンケート・調査関係】\令和05年09月　横浜市　運営状況報告書\横浜上大岡\"/>
    </mc:Choice>
  </mc:AlternateContent>
  <xr:revisionPtr revIDLastSave="0" documentId="13_ncr:1_{164E03A0-7972-4F5B-9AC0-DFEDC99D0CC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8905" yWindow="0" windowWidth="14130" windowHeight="1546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<sst xmlns="http://schemas.openxmlformats.org/spreadsheetml/2006/main" count="3194" uniqueCount="2617">
  <si>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</si>
  <si>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</si>
  <si>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</si>
  <si>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</si>
  <si>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</si>
  <si>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</si>
  <si>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</si>
  <si>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</si>
  <si>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</si>
  <si>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</si>
  <si>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</si>
  <si>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</si>
  <si>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</si>
  <si>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</si>
  <si>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</si>
  <si>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</si>
  <si>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</si>
  <si>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</si>
  <si>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</si>
  <si>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</si>
  <si>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</si>
  <si>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</si>
  <si>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</si>
  <si>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</si>
  <si>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</si>
  <si>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</si>
  <si>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</si>
  <si>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</si>
  <si>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</si>
  <si>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</si>
  <si>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</si>
  <si>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</si>
  <si>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</si>
  <si>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</si>
  <si>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</si>
  <si>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</si>
  <si>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</si>
  <si>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</si>
  <si>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</si>
  <si>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</si>
  <si>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</si>
  <si>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</si>
  <si>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</si>
  <si>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</si>
  <si>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</si>
  <si>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</si>
  <si>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</si>
  <si>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</si>
  <si>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</si>
  <si>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</si>
  <si>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</si>
  <si>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</si>
  <si>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</si>
  <si>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</si>
  <si>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</si>
  <si>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</si>
  <si>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</si>
  <si>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</si>
  <si>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</si>
  <si>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</si>
  <si>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</si>
  <si>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</si>
  <si>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</si>
  <si>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</si>
  <si>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</si>
  <si>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</si>
  <si>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</si>
  <si>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</si>
  <si>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</si>
  <si>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</si>
  <si>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</si>
  <si>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</si>
  <si>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</si>
  <si>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</si>
  <si>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</si>
  <si>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</si>
  <si>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</si>
  <si>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</si>
  <si>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</si>
  <si>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</si>
  <si>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</si>
  <si>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</si>
  <si>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</si>
  <si>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</si>
  <si>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</si>
  <si>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</si>
  <si>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</si>
  <si>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</si>
  <si>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</si>
  <si>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</si>
  <si>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</si>
  <si>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</si>
  <si>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</si>
  <si>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</si>
  <si>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</si>
  <si>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</si>
  <si>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</si>
  <si>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</si>
  <si>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</si>
  <si>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</si>
  <si>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</si>
  <si>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</si>
  <si>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</si>
  <si>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</si>
  <si>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</si>
  <si>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</si>
  <si>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</si>
  <si>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</si>
  <si>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</si>
  <si>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</si>
  <si>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</si>
  <si>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</si>
  <si>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</si>
  <si>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</si>
  <si>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</si>
  <si>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</si>
  <si>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</si>
  <si>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</si>
  <si>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</si>
  <si>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</si>
  <si>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</si>
  <si>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</si>
  <si>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</si>
  <si>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</si>
  <si>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</si>
  <si>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</si>
  <si>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</si>
  <si>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</si>
  <si>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</si>
  <si>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</si>
  <si>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</si>
  <si>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</si>
  <si>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</si>
  <si>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</si>
  <si>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</si>
  <si>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</si>
  <si>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</si>
  <si>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</si>
  <si>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</si>
  <si>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</si>
  <si>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</si>
  <si>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</si>
  <si>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</si>
  <si>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</si>
  <si>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</si>
  <si>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</si>
  <si>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</si>
  <si>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</si>
  <si>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</si>
  <si>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</si>
  <si>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</si>
  <si>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</si>
  <si>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</si>
  <si>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</si>
  <si>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</si>
  <si>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</si>
  <si>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</si>
  <si>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</si>
  <si>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</si>
  <si>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</si>
  <si>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</si>
  <si>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</si>
  <si>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</si>
  <si>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</si>
  <si>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</si>
  <si>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</si>
  <si>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</si>
  <si>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</si>
  <si>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</si>
  <si>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</si>
  <si>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</si>
  <si>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</si>
  <si>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</si>
  <si>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</si>
  <si>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</si>
  <si>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</si>
  <si>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</si>
  <si>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</si>
  <si>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</si>
  <si>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</si>
  <si>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</si>
  <si>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</si>
  <si>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</si>
  <si>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</si>
  <si>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</si>
  <si>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</si>
  <si>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</si>
  <si>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</si>
  <si>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</si>
  <si>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</si>
  <si>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</si>
  <si>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</si>
  <si>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</si>
  <si>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</si>
  <si>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</si>
  <si>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</si>
  <si>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</si>
  <si>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</si>
  <si>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</si>
  <si>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</si>
  <si>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</si>
  <si>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</si>
  <si>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</si>
  <si>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</si>
  <si>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</si>
  <si>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</si>
  <si>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</si>
  <si>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</si>
  <si>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</si>
  <si>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</si>
  <si>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</si>
  <si>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</si>
  <si>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</si>
  <si>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</si>
  <si>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</si>
  <si>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</si>
  <si>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</si>
  <si>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</si>
  <si>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</si>
  <si>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</si>
  <si>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</si>
  <si>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</si>
  <si>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</si>
  <si>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</si>
  <si>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</si>
  <si>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</si>
  <si>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</si>
  <si>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</si>
  <si>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</si>
  <si>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</si>
  <si>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</si>
  <si>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</si>
  <si>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</si>
  <si>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</si>
  <si>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</si>
  <si>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</si>
  <si>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</si>
  <si>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</si>
  <si>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</si>
  <si>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</si>
  <si>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</si>
  <si>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</si>
  <si>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</si>
  <si>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</si>
  <si>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</si>
  <si>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</si>
  <si>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</si>
  <si>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</si>
  <si>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</si>
  <si>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</si>
  <si>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</si>
  <si>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</si>
  <si>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</si>
  <si>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</si>
  <si>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</si>
  <si>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</si>
  <si>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</si>
  <si>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</si>
  <si>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</si>
  <si>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</si>
  <si>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</si>
  <si>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</si>
  <si>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</si>
  <si>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</si>
  <si>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</si>
  <si>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</si>
  <si>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</si>
  <si>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</si>
  <si>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</si>
  <si>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</si>
  <si>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</si>
  <si>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</si>
  <si>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</si>
  <si>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</si>
  <si>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</si>
  <si>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</si>
  <si>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</si>
  <si>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</si>
  <si>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</si>
  <si>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</si>
  <si>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</si>
  <si>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</si>
  <si>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</si>
  <si>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</si>
  <si>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</si>
  <si>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</si>
  <si>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</si>
  <si>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</si>
  <si>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</si>
  <si>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</si>
  <si>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</si>
  <si>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</si>
  <si>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</si>
  <si>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</si>
  <si>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</si>
  <si>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</si>
  <si>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</si>
  <si>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</si>
  <si>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</si>
  <si>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</si>
  <si>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</si>
  <si>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</si>
  <si>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</si>
  <si>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</si>
  <si>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</si>
  <si>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</si>
  <si>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</si>
  <si>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</si>
  <si>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</si>
  <si>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</si>
  <si>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</si>
  <si>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</si>
  <si>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</si>
  <si>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</si>
  <si>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</si>
  <si>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</si>
  <si>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</si>
  <si>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</si>
  <si>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</si>
  <si>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</si>
  <si>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</si>
  <si>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</si>
  <si>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</si>
  <si>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</si>
  <si>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</si>
  <si>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</si>
  <si>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</si>
  <si>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</si>
  <si>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</si>
  <si>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</si>
  <si>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</si>
  <si>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</si>
  <si>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</si>
  <si>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</si>
  <si>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</si>
  <si>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</si>
  <si>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</si>
  <si>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</si>
  <si>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</si>
  <si>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</si>
  <si>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</si>
  <si>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</si>
  <si>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</si>
  <si>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</si>
  <si>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</si>
  <si>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</si>
  <si>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</si>
  <si>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</si>
  <si>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</si>
  <si>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</si>
  <si>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</si>
  <si>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</si>
  <si>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</si>
  <si>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</si>
  <si>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</si>
  <si>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</si>
  <si>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</si>
  <si>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</si>
  <si>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</si>
  <si>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</si>
  <si>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</si>
  <si>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</si>
  <si>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</si>
  <si>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</si>
  <si>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</si>
  <si>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</si>
  <si>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</si>
  <si>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</si>
  <si>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</si>
  <si>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</si>
  <si>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</si>
  <si>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</si>
  <si>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</si>
  <si>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</si>
  <si>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</si>
  <si>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</si>
  <si>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</si>
  <si>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</si>
  <si>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</si>
  <si>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</si>
  <si>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</si>
  <si>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</si>
  <si>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</si>
  <si>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</si>
  <si>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</si>
  <si>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</si>
  <si>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</si>
  <si>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</si>
  <si>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</si>
  <si>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</si>
  <si>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</si>
  <si>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</si>
  <si>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</si>
  <si>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</si>
  <si>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</si>
  <si>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</si>
  <si>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</si>
  <si>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</si>
  <si>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</si>
  <si>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</si>
  <si>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</si>
  <si>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</si>
  <si>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</si>
  <si>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</si>
  <si>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</si>
  <si>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</si>
  <si>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</si>
  <si>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</si>
  <si>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</si>
  <si>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</si>
  <si>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</si>
  <si>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</si>
  <si>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</si>
  <si>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</si>
  <si>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</si>
  <si>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</si>
  <si>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</si>
  <si>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</si>
  <si>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</si>
  <si>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</si>
  <si>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</si>
  <si>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</si>
  <si>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</si>
  <si>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</si>
  <si>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</si>
  <si>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</si>
  <si>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</si>
  <si>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</si>
  <si>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</si>
  <si>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</si>
  <si>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</si>
  <si>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</si>
  <si>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</si>
  <si>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</si>
  <si>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</si>
  <si>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</si>
  <si>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</si>
  <si>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</si>
  <si>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</si>
  <si>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</si>
  <si>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</si>
  <si>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</si>
  <si>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</si>
  <si>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</si>
  <si>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</si>
  <si>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</si>
  <si>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</si>
  <si>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</si>
  <si>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</si>
  <si>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</si>
  <si>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</si>
  <si>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</si>
  <si>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</si>
  <si>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</si>
  <si>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</si>
  <si>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</si>
  <si>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</si>
  <si>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</si>
  <si>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</si>
  <si>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</si>
  <si>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</si>
  <si>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</si>
  <si>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</si>
  <si>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</si>
  <si>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</si>
  <si>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</si>
  <si>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</si>
  <si>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</si>
  <si>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</si>
  <si>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</si>
  <si>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</si>
  <si>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</si>
  <si>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</si>
  <si>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</si>
  <si>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</si>
  <si>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</si>
  <si>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</si>
  <si>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</si>
  <si>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</si>
  <si>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</si>
  <si>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</si>
  <si>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</si>
  <si>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</si>
  <si>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</si>
  <si>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</si>
  <si>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</si>
  <si>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</si>
  <si>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</si>
  <si>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</si>
  <si>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</si>
  <si>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</si>
  <si>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</si>
  <si>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</si>
  <si>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</si>
  <si>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</si>
  <si>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</si>
  <si>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</si>
  <si>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</si>
  <si>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</si>
  <si>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</si>
  <si>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</si>
  <si>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</si>
  <si>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</si>
  <si>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</si>
  <si>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</si>
  <si>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</si>
  <si>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</si>
  <si>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</si>
  <si>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</si>
  <si>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</si>
  <si>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</si>
  <si>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</si>
  <si>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</si>
  <si>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</si>
  <si>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</si>
  <si>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</si>
  <si>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</si>
  <si>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</si>
  <si>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</si>
  <si>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</si>
  <si>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</si>
  <si>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</si>
  <si>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</si>
  <si>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</si>
  <si>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</si>
  <si>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</si>
  <si>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</si>
  <si>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</si>
  <si>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</si>
  <si>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</si>
  <si>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</si>
  <si>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</si>
  <si>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</si>
  <si>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</si>
  <si>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</si>
  <si>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</si>
  <si>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</si>
  <si>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</si>
  <si>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</si>
  <si>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</si>
  <si>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</si>
  <si>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</si>
  <si>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</si>
  <si>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</si>
  <si>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</si>
  <si>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</si>
  <si>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</si>
  <si>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</si>
  <si>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</si>
  <si>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</si>
  <si>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</si>
  <si>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</si>
  <si>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</si>
  <si>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</si>
  <si>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</si>
  <si>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</si>
  <si>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</si>
  <si>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</si>
  <si>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</si>
  <si>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</si>
  <si>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</si>
  <si>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</si>
  <si>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</si>
  <si>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</si>
  <si>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</si>
  <si>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</si>
  <si>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</si>
  <si>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</si>
  <si>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</si>
  <si>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</si>
  <si>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</si>
  <si>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</si>
  <si>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</si>
  <si>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</si>
  <si>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</si>
  <si>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</si>
  <si>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</si>
  <si>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</si>
  <si>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</si>
  <si>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</si>
  <si>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</si>
  <si>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</si>
  <si>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</si>
  <si>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</si>
  <si>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</si>
  <si>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</si>
  <si>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</si>
  <si>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</si>
  <si>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</si>
  <si>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</si>
  <si>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</si>
  <si>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</si>
  <si>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</si>
  <si>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</si>
  <si>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</si>
  <si>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</si>
  <si>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</si>
  <si>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</si>
  <si>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</si>
  <si>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</si>
  <si>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</si>
  <si>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</si>
  <si>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</si>
  <si>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</si>
  <si>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</si>
  <si>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</si>
  <si>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</si>
  <si>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</si>
  <si>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</si>
  <si>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</si>
  <si>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</si>
  <si>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</si>
  <si>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</si>
  <si>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</si>
  <si>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</si>
  <si>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</si>
  <si>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</si>
  <si>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</si>
  <si>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</si>
  <si>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</si>
  <si>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</si>
  <si>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</si>
  <si>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</si>
  <si>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</si>
  <si>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</si>
  <si>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</si>
  <si>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</si>
  <si>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</si>
  <si>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</si>
  <si>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</si>
  <si>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</si>
  <si>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</si>
  <si>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</si>
  <si>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</si>
  <si>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</si>
  <si>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</si>
  <si>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</si>
  <si>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</si>
  <si>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</si>
  <si>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</si>
  <si>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</si>
  <si>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</si>
  <si>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</si>
  <si>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</si>
  <si>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</si>
  <si>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</si>
  <si>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</si>
  <si>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</si>
  <si>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</si>
  <si>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</si>
  <si>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</si>
  <si>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</si>
  <si>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</si>
  <si>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</si>
  <si>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</si>
  <si>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</si>
  <si>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</si>
  <si>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</si>
  <si>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</si>
  <si>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</si>
  <si>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</si>
  <si>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</si>
  <si>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</si>
  <si>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</si>
  <si>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</si>
  <si>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</si>
  <si>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</si>
  <si>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</si>
  <si>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</si>
  <si>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</si>
  <si>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</si>
  <si>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</si>
  <si>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</si>
  <si>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</si>
  <si>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</si>
  <si>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</si>
  <si>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</si>
  <si>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</si>
  <si>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</si>
  <si>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</si>
  <si>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</si>
  <si>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</si>
  <si>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</si>
  <si>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</si>
  <si>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</si>
  <si>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</si>
  <si>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</si>
  <si>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</si>
  <si>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</si>
  <si>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</si>
  <si>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</si>
  <si>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</si>
  <si>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</si>
  <si>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</si>
  <si>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</si>
  <si>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</si>
  <si>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</si>
  <si>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</si>
  <si>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</si>
  <si>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</si>
  <si>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</si>
  <si>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</si>
  <si>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</si>
  <si>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</si>
  <si>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</si>
  <si>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</si>
  <si>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</si>
  <si>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</si>
  <si>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</si>
  <si>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</si>
  <si>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</si>
  <si>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</si>
  <si>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</si>
  <si>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</si>
  <si>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</si>
  <si>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</si>
  <si>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</si>
  <si>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</si>
  <si>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</si>
  <si>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</si>
  <si>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</si>
  <si>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</si>
  <si>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</si>
  <si>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</si>
  <si>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</si>
  <si>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</si>
  <si>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</si>
  <si>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</si>
  <si>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</si>
  <si>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</si>
  <si>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</si>
  <si>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</si>
  <si>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</si>
  <si>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</si>
  <si>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</si>
  <si>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</si>
  <si>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</si>
  <si>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</si>
  <si>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</si>
  <si>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</si>
  <si>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</si>
  <si>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</si>
  <si>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</si>
  <si>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</si>
  <si>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</si>
  <si>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</si>
  <si>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</si>
  <si>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</si>
  <si>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</si>
  <si>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</si>
  <si>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</si>
  <si>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</si>
  <si>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</si>
  <si>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</si>
  <si>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</si>
  <si>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</si>
  <si>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</si>
  <si>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</si>
  <si>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</si>
  <si>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</si>
  <si>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</si>
  <si>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</si>
  <si>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</si>
  <si>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</si>
  <si>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</si>
  <si>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</si>
  <si>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</si>
  <si>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</si>
  <si>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</si>
  <si>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</si>
  <si>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</si>
  <si>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</si>
  <si>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</si>
  <si>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</si>
  <si>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</si>
  <si>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</si>
  <si>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</si>
  <si>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</si>
  <si>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</si>
  <si>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</si>
  <si>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</si>
  <si>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</si>
  <si>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</si>
  <si>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</si>
  <si>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</si>
  <si>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</si>
  <si>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</si>
  <si>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</si>
  <si>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</si>
  <si>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</si>
  <si>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</si>
  <si>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</si>
  <si>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</si>
  <si>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</si>
  <si>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</si>
  <si>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</si>
  <si>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</si>
  <si>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</si>
  <si>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</si>
  <si>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</si>
  <si>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</si>
  <si>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</si>
  <si>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</si>
  <si>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</si>
  <si>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</si>
  <si>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</si>
  <si>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</si>
  <si>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</si>
  <si>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</si>
  <si>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</si>
  <si>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</si>
  <si>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</si>
  <si>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</si>
  <si>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</si>
  <si>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</si>
  <si>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</si>
  <si>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</si>
  <si>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</si>
  <si>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</si>
  <si>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</si>
  <si>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</si>
  <si>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</si>
  <si>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</si>
  <si>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</si>
  <si>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</si>
  <si>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</si>
  <si>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</si>
  <si>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</si>
  <si>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</si>
  <si>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</si>
  <si>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</si>
  <si>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</si>
  <si>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</si>
  <si>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</si>
  <si>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</si>
  <si>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</si>
  <si>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</si>
  <si>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</si>
  <si>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</si>
  <si>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</si>
  <si>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</si>
  <si>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</si>
  <si>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</si>
  <si>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</si>
  <si>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</si>
  <si>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</si>
  <si>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</si>
  <si>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</si>
  <si>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</si>
  <si>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</si>
  <si>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</si>
  <si>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</si>
  <si>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</si>
  <si>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</si>
  <si>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</si>
  <si>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</si>
  <si>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</si>
  <si>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</si>
  <si>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</si>
  <si>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</si>
  <si>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</si>
  <si>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</si>
  <si>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</si>
  <si>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</si>
  <si>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</si>
  <si>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</si>
  <si>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</si>
  <si>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</si>
  <si>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</si>
  <si>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</si>
  <si>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</si>
  <si>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</si>
  <si>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</si>
  <si>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</si>
  <si>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</si>
  <si>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</si>
  <si>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</si>
  <si>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</si>
  <si>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</si>
  <si>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</si>
  <si>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</si>
  <si>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</si>
  <si>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</si>
  <si>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</si>
  <si>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</si>
  <si>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</si>
  <si>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</si>
  <si>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</si>
  <si>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</si>
  <si>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</si>
  <si>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</si>
  <si>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</si>
  <si>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</si>
  <si>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</si>
  <si>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</si>
  <si>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</si>
  <si>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</si>
  <si>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</si>
  <si>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</si>
  <si>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</si>
  <si>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</si>
  <si>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</si>
  <si>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</si>
  <si>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</si>
  <si>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</si>
  <si>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</si>
  <si>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</si>
  <si>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</si>
  <si>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</si>
  <si>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</si>
  <si>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</si>
  <si>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</si>
  <si>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</si>
  <si>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</si>
  <si>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</si>
  <si>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</si>
  <si>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</si>
  <si>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</si>
  <si>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</si>
  <si>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</si>
  <si>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</si>
  <si>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</si>
  <si>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</si>
  <si>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</si>
  <si>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</si>
  <si>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</si>
  <si>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</si>
  <si>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</si>
  <si>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</si>
  <si>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</si>
  <si>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</si>
  <si>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</si>
  <si>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</si>
  <si>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</si>
  <si>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</si>
  <si>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</si>
  <si>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</si>
  <si>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</si>
  <si>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</si>
  <si>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</si>
  <si>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</si>
  <si>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</si>
  <si>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</si>
  <si>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</si>
  <si>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</si>
  <si>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</si>
  <si>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</si>
  <si>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</si>
  <si>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</si>
  <si>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</si>
  <si>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</si>
  <si>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</si>
  <si>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</si>
  <si>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</si>
  <si>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</si>
  <si>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</si>
  <si>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</si>
  <si>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</si>
  <si>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</si>
  <si>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</si>
  <si>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</si>
  <si>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</si>
  <si>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</si>
  <si>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</si>
  <si>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</si>
  <si>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</si>
  <si>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</si>
  <si>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</si>
  <si>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</si>
  <si>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</si>
  <si>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</si>
  <si>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</si>
  <si>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</si>
  <si>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</si>
  <si>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</si>
  <si>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</si>
  <si>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</si>
  <si>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</si>
  <si>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</si>
  <si>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</si>
  <si>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</si>
  <si>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</si>
  <si>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</si>
  <si>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</si>
  <si>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</si>
  <si>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</si>
  <si>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</si>
  <si>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</si>
  <si>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</si>
  <si>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</si>
  <si>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</si>
  <si>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</si>
  <si>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</si>
  <si>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</si>
  <si>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</si>
  <si>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</si>
  <si>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</si>
  <si>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</si>
  <si>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</si>
  <si>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</si>
  <si>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</si>
  <si>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</si>
  <si>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</si>
  <si>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</si>
  <si>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</si>
  <si>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</si>
  <si>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</si>
  <si>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</si>
  <si>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</si>
  <si>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</si>
  <si>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</si>
  <si>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</si>
  <si>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</si>
  <si>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</si>
  <si>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</si>
  <si>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</si>
  <si>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</si>
  <si>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</si>
  <si>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</si>
  <si>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</si>
  <si>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</si>
  <si>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</si>
  <si>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</si>
  <si>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</si>
  <si>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</si>
  <si>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</si>
  <si>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</si>
  <si>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</si>
  <si>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</si>
  <si>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</si>
  <si>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</si>
  <si>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</si>
  <si>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</si>
  <si>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</si>
  <si>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</si>
  <si>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</si>
  <si>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</si>
  <si>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</si>
  <si>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</si>
  <si>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</si>
  <si>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</si>
  <si>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</si>
  <si>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</si>
  <si>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</si>
  <si>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</si>
  <si>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</si>
  <si>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</si>
  <si>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</si>
  <si>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</si>
  <si>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</si>
  <si>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</si>
  <si>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</si>
  <si>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</si>
  <si>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</si>
  <si>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</si>
  <si>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</si>
  <si>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</si>
  <si>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</si>
  <si>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</si>
  <si>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</si>
  <si>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</si>
  <si>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</si>
  <si>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</si>
  <si>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</si>
  <si>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</si>
  <si>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</si>
  <si>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</si>
  <si>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</si>
  <si>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</si>
  <si>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</si>
  <si>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</si>
  <si>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</si>
  <si>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</si>
  <si>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</si>
  <si>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</si>
  <si>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</si>
  <si>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</si>
  <si>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</si>
  <si>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</si>
  <si>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</si>
  <si>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</si>
  <si>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</si>
  <si>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</si>
  <si>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</si>
  <si>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</si>
  <si>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</si>
  <si>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</si>
  <si>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</si>
  <si>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</si>
  <si>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</si>
  <si>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</si>
  <si>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</si>
  <si>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</si>
  <si>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</si>
  <si>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</si>
  <si>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</si>
  <si>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</si>
  <si>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</si>
  <si>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</si>
  <si>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</si>
  <si>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</si>
  <si>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</si>
  <si>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</si>
  <si>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</si>
  <si>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</si>
  <si>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</si>
  <si>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</si>
  <si>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</si>
  <si>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</si>
  <si>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</si>
  <si>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</si>
  <si>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</si>
  <si>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</si>
  <si>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</si>
  <si>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</si>
  <si>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</si>
  <si>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</si>
  <si>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</si>
  <si>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</si>
  <si>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</si>
  <si>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</si>
  <si>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</si>
  <si>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</si>
  <si>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</si>
  <si>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</si>
  <si>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</si>
  <si>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</si>
  <si>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</si>
  <si>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</si>
  <si>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</si>
  <si>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</si>
  <si>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</si>
  <si>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</si>
  <si>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</si>
  <si>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</si>
  <si>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</si>
  <si>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</si>
  <si>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</si>
  <si>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</si>
  <si>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</si>
  <si>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</si>
  <si>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</si>
  <si>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</si>
  <si>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</si>
  <si>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</si>
  <si>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</si>
  <si>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</si>
  <si>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</si>
  <si>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</si>
  <si>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</si>
  <si>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</si>
  <si>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</si>
  <si>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</si>
  <si>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</si>
  <si>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</si>
  <si>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</si>
  <si>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</si>
  <si>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</si>
  <si>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</si>
  <si>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</si>
  <si>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</si>
  <si>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</si>
  <si>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</si>
  <si>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</si>
  <si>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</si>
  <si>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</si>
  <si>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</si>
  <si>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</si>
  <si>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</si>
  <si>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</si>
  <si>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</si>
  <si>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</si>
  <si>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</si>
  <si>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</si>
  <si>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</si>
  <si>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</si>
  <si>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</si>
  <si>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</si>
  <si>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</si>
  <si>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</si>
  <si>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</si>
  <si>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</si>
  <si>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</si>
  <si>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</si>
  <si>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</si>
  <si>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</si>
  <si>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</si>
  <si>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</si>
  <si>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</si>
  <si>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</si>
  <si>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</si>
  <si>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</si>
  <si>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</si>
  <si>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</si>
  <si>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</si>
  <si>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</si>
  <si>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</si>
  <si>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</si>
  <si>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</si>
  <si>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</si>
  <si>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</si>
  <si>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</si>
  <si>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</si>
  <si>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</si>
  <si>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</si>
  <si>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</si>
  <si>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</si>
  <si>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</si>
  <si>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</si>
  <si>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</si>
  <si>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</si>
  <si>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</si>
  <si>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</si>
  <si>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</si>
  <si>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</si>
  <si>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</si>
  <si>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</si>
  <si>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</si>
  <si>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</si>
  <si>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</si>
  <si>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</si>
  <si>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</si>
  <si>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</si>
  <si>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</si>
  <si>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</si>
  <si>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</si>
  <si>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</si>
  <si>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</si>
  <si>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</si>
  <si>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</si>
  <si>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</si>
  <si>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</si>
  <si>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</si>
  <si>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</si>
  <si>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</si>
  <si>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</si>
  <si>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</si>
  <si>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</si>
  <si>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</si>
  <si>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</si>
  <si>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</si>
  <si>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</si>
  <si>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</si>
  <si>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</si>
  <si>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</si>
  <si>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</si>
  <si>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</si>
  <si>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</si>
  <si>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</si>
  <si>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</si>
  <si>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</si>
  <si>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</si>
  <si>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</si>
  <si>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</si>
  <si>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</si>
  <si>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</si>
  <si>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</si>
  <si>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</si>
  <si>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</si>
  <si>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</si>
  <si>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</si>
  <si>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</si>
  <si>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</si>
  <si>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</si>
  <si>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</si>
  <si>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</si>
  <si>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</si>
  <si>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</si>
  <si>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</si>
  <si>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</si>
  <si>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</si>
  <si>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</si>
  <si>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</si>
  <si>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</si>
  <si>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</si>
  <si>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</si>
  <si>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</si>
  <si>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</si>
  <si>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</si>
  <si>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</si>
  <si>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</si>
  <si>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</si>
  <si>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</si>
  <si>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</si>
  <si>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</si>
  <si>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</si>
  <si>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</si>
  <si>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</si>
  <si>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</si>
  <si>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</si>
  <si>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</si>
  <si>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</si>
  <si>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</si>
  <si>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</si>
  <si>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</si>
  <si>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</si>
  <si>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</si>
  <si>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</si>
  <si>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</si>
  <si>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</si>
  <si>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</si>
  <si>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</si>
  <si>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</si>
  <si>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</si>
  <si>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</si>
  <si>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</si>
  <si>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</si>
  <si>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</si>
  <si>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</si>
  <si>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</si>
  <si>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</si>
  <si>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</si>
  <si>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</si>
  <si>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</si>
  <si>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</si>
  <si>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</si>
  <si>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</si>
  <si>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</si>
  <si>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</si>
  <si>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</si>
  <si>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</si>
  <si>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</si>
  <si>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</si>
  <si>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</si>
  <si>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</si>
  <si>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</si>
  <si>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</si>
  <si>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</si>
  <si>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</si>
  <si>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</si>
  <si>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</si>
  <si>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</si>
  <si>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</si>
  <si>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</si>
  <si>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</si>
  <si>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</si>
  <si>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</si>
  <si>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</si>
  <si>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</si>
  <si>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</si>
  <si>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</si>
  <si>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</si>
  <si>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</si>
  <si>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</si>
  <si>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</si>
  <si>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</si>
  <si>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</si>
  <si>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</si>
  <si>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</si>
  <si>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</si>
  <si>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</si>
  <si>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</si>
  <si>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</si>
  <si>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</si>
  <si>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</si>
  <si>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</si>
  <si>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</si>
  <si>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</si>
  <si>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</si>
  <si>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</si>
  <si>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</si>
  <si>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</si>
  <si>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</si>
  <si>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</si>
  <si>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</si>
  <si>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</si>
  <si>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</si>
  <si>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</si>
  <si>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</si>
  <si>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</si>
  <si>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</si>
  <si>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</si>
  <si>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</si>
  <si>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</si>
  <si>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</si>
  <si>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</si>
  <si>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</si>
  <si>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</si>
  <si>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</si>
  <si>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</si>
  <si>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</si>
  <si>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</si>
  <si>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</si>
  <si>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</si>
  <si>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</si>
  <si>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</si>
  <si>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</si>
  <si>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</si>
  <si>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</si>
  <si>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</si>
  <si>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</si>
  <si>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</si>
  <si>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</si>
  <si>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</si>
  <si>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</si>
  <si>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</si>
  <si>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</si>
  <si>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</si>
  <si>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</si>
  <si>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</si>
  <si>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</si>
  <si>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</si>
  <si>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</si>
  <si>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</si>
  <si>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</si>
  <si>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</si>
  <si>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</si>
  <si>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</si>
  <si>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</si>
  <si>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</si>
  <si>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</si>
  <si>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</si>
  <si>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</si>
  <si>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</si>
  <si>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</si>
  <si>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</si>
  <si>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</si>
  <si>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</si>
  <si>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</si>
  <si>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</si>
  <si>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</si>
  <si>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</si>
  <si>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</si>
  <si>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</si>
  <si>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</si>
  <si>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</si>
  <si>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</si>
  <si>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</si>
  <si>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</si>
  <si>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</si>
  <si>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</si>
  <si>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</si>
  <si>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</si>
  <si>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</si>
  <si>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</si>
  <si>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</si>
  <si>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</si>
  <si>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</si>
  <si>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</si>
  <si>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</si>
  <si>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</si>
  <si>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</si>
  <si>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</si>
  <si>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</si>
  <si>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</si>
  <si>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</si>
  <si>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</si>
  <si>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</si>
  <si>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</si>
  <si>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</si>
  <si>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</si>
  <si>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</si>
  <si>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</si>
  <si>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</si>
  <si>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</si>
  <si>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</si>
  <si>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</si>
  <si>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</si>
  <si>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</si>
  <si>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</si>
  <si>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</si>
  <si>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</si>
  <si>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</si>
  <si>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</si>
  <si>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</si>
  <si>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</si>
  <si>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</si>
  <si>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</si>
  <si>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</si>
  <si>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</si>
  <si>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</si>
  <si>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</si>
  <si>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</si>
  <si>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</si>
  <si>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</si>
  <si>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</si>
  <si>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</si>
  <si>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</si>
  <si>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</si>
  <si>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</si>
  <si>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</si>
  <si>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</si>
  <si>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</si>
  <si>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</si>
  <si>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</si>
  <si>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</si>
  <si>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</si>
  <si>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</si>
  <si>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</si>
  <si>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</si>
  <si>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</si>
  <si>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</si>
  <si>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</si>
  <si>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</si>
  <si>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</si>
  <si>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</si>
  <si>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</si>
  <si>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</si>
  <si>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</si>
  <si>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</si>
  <si>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</si>
  <si>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</si>
  <si>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</si>
  <si>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</si>
  <si>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</si>
  <si>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</si>
  <si>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</si>
  <si>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</si>
  <si>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</si>
  <si>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</si>
  <si>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</si>
  <si>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</si>
  <si>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</si>
  <si>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</si>
  <si>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</si>
  <si>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</si>
  <si>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</si>
  <si>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</si>
  <si>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</si>
  <si>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</si>
  <si>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</si>
  <si>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</si>
  <si>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</si>
  <si>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</si>
  <si>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</si>
  <si>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</si>
  <si>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</si>
  <si>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</si>
  <si>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</si>
  <si>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</si>
  <si>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</si>
  <si>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</si>
  <si>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</si>
  <si>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</si>
  <si>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</si>
  <si>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</si>
  <si>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</si>
  <si>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</si>
  <si>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</si>
  <si>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</si>
  <si>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</si>
  <si>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</si>
  <si>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</si>
  <si>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</si>
  <si>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</si>
  <si>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</si>
  <si>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</si>
  <si>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</si>
  <si>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</si>
  <si>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</si>
  <si>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</si>
  <si>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</si>
  <si>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</si>
  <si>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</si>
  <si>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</si>
  <si>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</si>
  <si>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</si>
  <si>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</si>
  <si>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</si>
  <si>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</si>
  <si>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</si>
  <si>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</si>
  <si>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</si>
  <si>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</si>
  <si>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</si>
  <si>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</si>
  <si>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</si>
  <si>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</si>
  <si>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</si>
  <si>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</si>
  <si>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</si>
  <si>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</si>
  <si>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</si>
  <si>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</si>
  <si>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</si>
  <si>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</si>
  <si>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</si>
  <si>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</si>
  <si>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</si>
  <si>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</si>
  <si>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</si>
  <si>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</si>
  <si>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</si>
  <si>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</si>
  <si>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</si>
  <si>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</si>
  <si>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</si>
  <si>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</si>
  <si>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</si>
  <si>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</si>
  <si>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</si>
  <si>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</si>
  <si>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</si>
  <si>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</si>
  <si>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</si>
  <si>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</si>
  <si>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</si>
  <si>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</si>
  <si>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</si>
  <si>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</si>
  <si>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</si>
  <si>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</si>
  <si>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</si>
  <si>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</si>
  <si>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</si>
  <si>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</si>
  <si>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</si>
  <si>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</si>
  <si>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</si>
  <si>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</si>
  <si>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</si>
  <si>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</si>
  <si>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</si>
  <si>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</si>
  <si>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</si>
  <si>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</si>
  <si>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</si>
  <si>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</si>
  <si>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</si>
  <si>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</si>
  <si>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</si>
  <si>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</si>
  <si>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</si>
  <si>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</si>
  <si>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</si>
  <si>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</si>
  <si>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</si>
  <si>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</si>
  <si>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</si>
  <si>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</si>
  <si>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</si>
  <si>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</si>
  <si>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</si>
  <si>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</si>
  <si>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</si>
  <si>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</si>
  <si>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</si>
  <si>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</si>
  <si>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</si>
  <si>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</si>
  <si>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</si>
  <si>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</si>
  <si>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</si>
  <si>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</si>
  <si>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</si>
  <si>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</si>
  <si>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</si>
  <si>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</si>
  <si>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</si>
  <si>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</si>
  <si>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</si>
  <si>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</si>
  <si>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</si>
  <si>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</si>
  <si>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</si>
  <si>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</si>
  <si>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</si>
  <si>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</si>
  <si>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</si>
  <si>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</si>
  <si>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</si>
  <si>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</si>
  <si>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</si>
  <si>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</si>
  <si>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</si>
  <si>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</si>
  <si>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</si>
  <si>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</si>
  <si>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</si>
  <si>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</si>
  <si>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</si>
  <si>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</si>
  <si>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</si>
  <si>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</si>
  <si>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</si>
  <si>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</si>
  <si>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</si>
  <si>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</si>
  <si>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</si>
  <si>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</si>
  <si>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</si>
  <si>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</si>
  <si>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</si>
  <si>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</si>
  <si>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</si>
  <si>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</si>
  <si>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</si>
  <si>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</si>
  <si>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</si>
  <si>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</si>
  <si>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</si>
  <si>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</si>
  <si>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</si>
  <si>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</si>
  <si>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</si>
  <si>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</si>
  <si>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</si>
  <si>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</si>
  <si>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</si>
  <si>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</si>
  <si>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</si>
  <si>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</si>
  <si>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</si>
  <si>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</si>
  <si>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</si>
  <si>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</si>
  <si>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</si>
  <si>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</si>
  <si>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</si>
  <si>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</si>
  <si>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</si>
  <si>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</si>
  <si>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</si>
  <si>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</si>
  <si>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</si>
  <si>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</si>
  <si>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</si>
  <si>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</si>
  <si>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</si>
  <si>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</si>
  <si>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</si>
  <si>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</si>
  <si>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</si>
  <si>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</si>
  <si>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</si>
  <si>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</si>
  <si>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</si>
  <si>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</si>
  <si>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</si>
  <si>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</si>
  <si>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</si>
  <si>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</si>
  <si>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</si>
  <si>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</si>
  <si>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</si>
  <si>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</si>
  <si>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</si>
  <si>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</si>
  <si>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</si>
  <si>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</si>
  <si>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</si>
  <si>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</si>
  <si>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</si>
  <si>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</si>
  <si>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</si>
  <si>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</si>
  <si>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</si>
  <si>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</si>
  <si>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</si>
  <si>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</si>
  <si>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</si>
  <si>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</si>
  <si>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</si>
  <si>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</si>
  <si>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</si>
  <si>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</si>
  <si>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</si>
  <si>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</si>
  <si>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</si>
  <si>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</si>
  <si>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</si>
  <si>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</si>
  <si>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</si>
  <si>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</si>
  <si>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</si>
  <si>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</si>
  <si>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</si>
  <si>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</si>
  <si>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</si>
  <si>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</si>
  <si>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</si>
  <si>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</si>
  <si>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</si>
  <si>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</si>
  <si>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</si>
  <si>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</si>
  <si>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</si>
  <si>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</si>
  <si>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</si>
  <si>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</si>
  <si>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</si>
  <si>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</si>
  <si>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</si>
  <si>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</si>
  <si>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</si>
  <si>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</si>
  <si>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</si>
  <si>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</si>
  <si>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</si>
  <si>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</si>
  <si>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</si>
  <si>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</si>
  <si>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</si>
  <si>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</si>
  <si>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</si>
  <si>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</si>
  <si>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</si>
  <si>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</si>
  <si>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</si>
  <si>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</si>
  <si>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</si>
  <si>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</si>
  <si>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</si>
  <si>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</si>
  <si>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</si>
  <si>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</si>
  <si>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</si>
  <si>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</si>
  <si>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</si>
  <si>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</si>
  <si>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</si>
  <si>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</si>
  <si>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</si>
  <si>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</si>
  <si>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</si>
  <si>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</si>
  <si>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</si>
  <si>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</si>
  <si>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</si>
  <si>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</si>
  <si>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</si>
  <si>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</si>
  <si>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</si>
  <si>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</si>
  <si>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</si>
  <si>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</si>
  <si>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</si>
  <si>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</si>
  <si>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</si>
  <si>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</si>
  <si>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</si>
  <si>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</si>
  <si>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</si>
  <si>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</si>
  <si>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</si>
  <si>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</si>
  <si>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</si>
  <si>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</si>
  <si>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</si>
  <si>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</si>
  <si>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</si>
  <si>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</si>
  <si>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</si>
  <si>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</si>
  <si>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</si>
  <si>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</si>
  <si>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</si>
  <si>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</si>
  <si>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</si>
  <si>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</si>
  <si>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</si>
  <si>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</si>
  <si>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</si>
  <si>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</si>
  <si>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</si>
  <si>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</si>
  <si>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</si>
  <si>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</si>
  <si>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</si>
  <si>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</si>
  <si>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</si>
  <si>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</si>
  <si>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</si>
  <si>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</si>
  <si>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</si>
  <si>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</si>
  <si>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</si>
  <si>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</si>
  <si>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</si>
  <si>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</si>
  <si>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</si>
  <si>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</si>
  <si>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</si>
  <si>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</si>
  <si>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</si>
  <si>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</si>
  <si>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</si>
  <si>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</si>
  <si>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</si>
  <si>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</si>
  <si>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</si>
  <si>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</si>
  <si>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</si>
  <si>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</si>
  <si>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</si>
  <si>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</si>
  <si>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</si>
  <si>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</si>
  <si>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</si>
  <si>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</si>
  <si>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</si>
  <si>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</si>
  <si>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</si>
  <si>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</si>
  <si>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</si>
  <si>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</si>
  <si>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</si>
  <si>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</si>
  <si>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</si>
  <si>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</si>
  <si>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</si>
  <si>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</si>
  <si>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</si>
  <si>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</si>
  <si>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</si>
  <si>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</si>
  <si>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</si>
  <si>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</si>
  <si>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</si>
  <si>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</si>
  <si>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</si>
  <si>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</si>
  <si>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</si>
  <si>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</si>
  <si>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</si>
  <si>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</si>
  <si>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</si>
  <si>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</si>
  <si>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</si>
  <si>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</si>
  <si>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</si>
  <si>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</si>
  <si>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</si>
  <si>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</si>
  <si>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</si>
  <si>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</si>
  <si>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</si>
  <si>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</si>
  <si>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</si>
  <si>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</si>
  <si>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</si>
  <si>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</si>
  <si>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</si>
  <si>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</si>
  <si>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</si>
  <si>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</si>
  <si>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</si>
  <si>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</si>
  <si>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</si>
  <si>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</si>
  <si>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</si>
  <si>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</si>
  <si>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</si>
  <si>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</si>
  <si>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</si>
  <si>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</si>
  <si>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</si>
  <si>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</si>
  <si>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</si>
  <si>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</si>
  <si>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</si>
  <si>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</si>
  <si>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</si>
  <si>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</si>
  <si>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</si>
  <si>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</si>
  <si>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</si>
  <si>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</si>
  <si>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</si>
  <si>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</si>
  <si>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</si>
  <si>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</si>
  <si>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</si>
  <si>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</si>
  <si>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</si>
  <si>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</si>
  <si>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</si>
  <si>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</si>
  <si>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</si>
  <si>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</si>
  <si>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</si>
  <si>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</si>
  <si>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</si>
  <si>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</si>
  <si>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</si>
  <si>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</si>
  <si>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</si>
  <si>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</si>
  <si>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</si>
  <si>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</si>
  <si>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</si>
  <si>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</si>
  <si>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</si>
  <si>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</si>
  <si>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</si>
  <si>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</si>
  <si>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</si>
  <si>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</si>
  <si>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</si>
  <si>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</si>
  <si>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</si>
  <si>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</si>
  <si>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</si>
  <si>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</si>
  <si>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</si>
  <si>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</si>
  <si>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</si>
  <si>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</si>
  <si>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</si>
  <si>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</si>
  <si>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</si>
  <si>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</si>
  <si>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</si>
  <si>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</si>
  <si>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</si>
  <si>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</si>
  <si>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</si>
  <si>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</si>
  <si>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</si>
  <si>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</si>
  <si>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</si>
  <si>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</si>
  <si>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</si>
  <si>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</si>
  <si>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</si>
  <si>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</si>
  <si>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</si>
  <si>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</si>
  <si>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</si>
  <si>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</si>
  <si>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</si>
  <si>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</si>
  <si>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</si>
  <si>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</si>
  <si>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</si>
  <si>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</si>
  <si>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</si>
  <si>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</si>
  <si>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</si>
  <si>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</si>
  <si>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</si>
  <si>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</si>
  <si>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</si>
  <si>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</si>
  <si>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</si>
  <si>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</si>
  <si>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</si>
  <si>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</si>
  <si>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</si>
  <si>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</si>
  <si>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</si>
  <si>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</si>
  <si>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</si>
  <si>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</si>
  <si>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</si>
  <si>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</si>
  <si>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</si>
  <si>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</si>
  <si>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</si>
  <si>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</si>
  <si>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</si>
  <si>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</si>
  <si>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</si>
  <si>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</si>
  <si>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</si>
  <si>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</si>
  <si>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</si>
  <si>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</si>
  <si>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</si>
  <si>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</si>
  <si>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</si>
  <si>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</si>
  <si>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</si>
  <si>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</si>
  <si>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</si>
  <si>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</si>
  <si>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</si>
  <si>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</si>
  <si>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</si>
  <si>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</si>
  <si>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</si>
  <si>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</si>
  <si>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</si>
  <si>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</si>
  <si>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</si>
  <si>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</si>
  <si>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</si>
  <si>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</si>
  <si>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</si>
  <si>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</si>
  <si>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</si>
  <si>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</si>
  <si>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</si>
  <si>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</si>
  <si>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</si>
  <si>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</si>
  <si>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</si>
  <si>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</si>
  <si>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</si>
  <si>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</si>
  <si>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</si>
  <si>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</si>
  <si>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</si>
  <si>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</si>
  <si>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</si>
  <si>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</si>
  <si>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</si>
  <si>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</si>
  <si>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</si>
  <si>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</si>
  <si>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</si>
  <si>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</si>
  <si>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</si>
  <si>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</si>
  <si>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</si>
  <si>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</si>
  <si>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</si>
  <si>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</si>
  <si>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</si>
  <si>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</si>
  <si>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</si>
  <si>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</si>
  <si>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</si>
  <si>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</si>
  <si>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</si>
  <si>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</si>
  <si>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</si>
  <si>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</si>
  <si>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</si>
  <si>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</si>
  <si>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</si>
  <si>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</si>
  <si>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</si>
  <si>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</si>
  <si>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</si>
  <si>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</si>
  <si>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</si>
  <si>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</si>
  <si>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</si>
  <si>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</si>
  <si>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</si>
  <si>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</si>
  <si>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</si>
  <si>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</si>
  <si>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</si>
  <si>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</si>
  <si>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</si>
  <si>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</si>
  <si>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</si>
  <si>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</si>
  <si>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</si>
  <si>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</si>
  <si>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</si>
  <si>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</si>
  <si>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</si>
  <si>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</si>
  <si>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</si>
  <si>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</si>
  <si>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</si>
  <si>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</si>
  <si>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</si>
  <si>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</si>
  <si>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</si>
  <si>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</si>
  <si>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</si>
  <si>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</si>
  <si>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</si>
  <si>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</si>
  <si>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</si>
  <si>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</si>
  <si>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</si>
  <si>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</si>
  <si>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</si>
  <si>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</si>
  <si>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</si>
  <si>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</si>
  <si>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</si>
  <si>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</si>
  <si>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</si>
  <si>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</si>
  <si>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</si>
  <si>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</si>
  <si>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</si>
  <si>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</si>
  <si>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</si>
  <si>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</si>
  <si>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</si>
  <si>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</si>
  <si>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</si>
  <si>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</si>
  <si>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</si>
  <si>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</si>
  <si>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</si>
  <si>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</si>
  <si>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</si>
  <si>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</si>
  <si>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</si>
  <si>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</si>
  <si>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</si>
  <si>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</si>
  <si>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</si>
  <si>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</si>
  <si>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</si>
  <si>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</si>
  <si>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</si>
  <si>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</si>
  <si>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</si>
  <si>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</si>
  <si>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</si>
  <si>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</si>
  <si>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</si>
  <si>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</si>
  <si>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</si>
  <si>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</si>
  <si>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</si>
  <si>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</si>
  <si>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</si>
  <si>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</si>
  <si>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</si>
  <si>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</si>
  <si>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</si>
  <si>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</si>
  <si>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</si>
  <si>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</si>
  <si>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</si>
  <si>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</si>
  <si>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</si>
  <si>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</si>
  <si>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</si>
  <si>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</si>
  <si>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</si>
  <si>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</si>
  <si>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</si>
  <si>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</si>
  <si>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</si>
  <si>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</si>
  <si>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</si>
  <si>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</si>
  <si>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</si>
  <si>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</si>
  <si>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</si>
  <si>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</si>
  <si>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</si>
  <si>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</si>
  <si>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</si>
  <si>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</si>
  <si>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</si>
  <si>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</si>
  <si>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</si>
  <si>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</si>
  <si>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</si>
  <si>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</si>
  <si>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</si>
  <si>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</si>
  <si>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</si>
  <si>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</si>
  <si>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</si>
  <si>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</si>
  <si>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</si>
  <si>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</si>
  <si>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</si>
  <si>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</si>
  <si>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</si>
  <si>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</si>
  <si>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</si>
  <si>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</si>
  <si>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</si>
  <si>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</si>
  <si>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</si>
  <si>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</si>
  <si>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</si>
  <si>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</si>
  <si>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</si>
  <si>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</si>
  <si>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</si>
  <si>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</si>
  <si>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</si>
  <si>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</si>
  <si>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</si>
  <si>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</si>
  <si>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</si>
  <si>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</si>
  <si>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</si>
  <si>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</si>
  <si>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</si>
  <si>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</si>
  <si>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</si>
  <si>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</si>
  <si>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</si>
  <si>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</si>
  <si>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</si>
  <si>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</si>
  <si>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</si>
  <si>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</si>
  <si>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</si>
  <si>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</si>
  <si>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</si>
  <si>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</si>
  <si>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</si>
  <si>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</si>
  <si>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</si>
  <si>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</si>
  <si>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</si>
  <si>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</si>
  <si>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</si>
  <si>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</si>
  <si>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</si>
  <si>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</si>
  <si>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</si>
  <si>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</si>
  <si>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</si>
  <si>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</si>
  <si>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</si>
  <si>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</si>
  <si>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</si>
  <si>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</si>
  <si>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</si>
  <si>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</si>
  <si>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</si>
  <si>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</si>
  <si>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</si>
  <si>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</si>
  <si>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</si>
  <si>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</si>
  <si>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</si>
  <si>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</si>
  <si>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</si>
  <si>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</si>
  <si>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</si>
  <si>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</si>
  <si>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</si>
  <si>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</si>
  <si>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</si>
  <si>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</si>
  <si>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</si>
  <si>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</si>
  <si>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</si>
  <si>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</si>
  <si>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</si>
  <si>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</si>
  <si>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</si>
  <si>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</si>
  <si>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</si>
  <si>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</si>
  <si>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</si>
  <si>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</si>
  <si>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</si>
  <si>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</si>
  <si>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</si>
  <si>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</si>
  <si>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</si>
  <si>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</si>
  <si>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</si>
  <si>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</si>
  <si>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</si>
  <si>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</si>
  <si>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</si>
  <si>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</si>
  <si>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</si>
  <si>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</si>
  <si>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</si>
  <si>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</si>
  <si>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</si>
  <si>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</si>
  <si>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</si>
  <si>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</si>
  <si>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</si>
  <si>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</si>
  <si>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</si>
  <si>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</si>
  <si>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</si>
  <si>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</si>
  <si>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</si>
  <si>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</si>
  <si>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</si>
  <si>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</si>
  <si>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</si>
  <si>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</si>
  <si>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</si>
  <si>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</si>
  <si>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</si>
  <si>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</si>
  <si>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</si>
  <si>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</si>
  <si>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</si>
  <si>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</si>
  <si>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</si>
  <si>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</si>
  <si>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</si>
  <si>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</si>
  <si>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</si>
  <si>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</si>
  <si>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</si>
  <si>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</si>
  <si>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</si>
  <si>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</si>
  <si>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</si>
  <si>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</si>
  <si>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</si>
  <si>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</si>
  <si>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</si>
  <si>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</si>
  <si>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</si>
  <si>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</si>
  <si>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</si>
  <si>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</si>
  <si>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</si>
  <si>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</si>
  <si>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</si>
  <si>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</si>
  <si>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</si>
  <si>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</si>
  <si>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</si>
  <si>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</si>
  <si>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</si>
  <si>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</si>
  <si>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</si>
  <si>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</si>
  <si>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</si>
  <si>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</si>
  <si>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</si>
  <si>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</si>
  <si>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</si>
  <si>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</si>
  <si>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</si>
  <si>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</si>
  <si>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</si>
  <si>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</si>
  <si>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</si>
  <si>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</si>
  <si>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</si>
  <si>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</si>
  <si>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</si>
  <si>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</si>
  <si>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</si>
  <si>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</si>
  <si>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</si>
  <si>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</si>
  <si>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</si>
  <si>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</si>
  <si>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</si>
  <si>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</si>
  <si>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</si>
  <si>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</si>
  <si>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</si>
  <si>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</si>
  <si>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</si>
  <si>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</si>
  <si>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</si>
  <si>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</si>
  <si>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</si>
  <si>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</si>
  <si>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</si>
  <si>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</si>
  <si>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</si>
  <si>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</si>
  <si>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</si>
  <si>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</si>
  <si>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</si>
  <si>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</si>
  <si>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</si>
  <si>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</si>
  <si>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</si>
  <si>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</si>
  <si>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</si>
  <si>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</si>
  <si>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</si>
  <si>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</si>
  <si>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</si>
  <si>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</si>
  <si>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</si>
  <si>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</si>
  <si>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</si>
  <si>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</si>
  <si>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</si>
  <si>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</si>
  <si>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</si>
  <si>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</si>
  <si>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</si>
  <si>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</si>
  <si>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</si>
  <si>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</si>
  <si>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</si>
  <si>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</si>
  <si>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</si>
  <si>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</si>
  <si>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</si>
  <si>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</si>
  <si>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</si>
  <si>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</si>
  <si>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</si>
  <si>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</si>
  <si>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</si>
  <si>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船山　稜平</t>
    <rPh sb="0" eb="2">
      <t>フナヤマ</t>
    </rPh>
    <rPh sb="3" eb="5">
      <t>リョウヘイ</t>
    </rPh>
    <phoneticPr fontId="1"/>
  </si>
  <si>
    <t>シニア事業部</t>
    <rPh sb="3" eb="6">
      <t>ジギョウブ</t>
    </rPh>
    <phoneticPr fontId="1"/>
  </si>
  <si>
    <t>２　法人</t>
  </si>
  <si>
    <t>５　営利法人</t>
  </si>
  <si>
    <t>かぶしきがいしゃあずぱーとなーず</t>
    <phoneticPr fontId="1"/>
  </si>
  <si>
    <t>株式会社アズパートナーズ</t>
    <rPh sb="0" eb="4">
      <t>カブシキガイシャ</t>
    </rPh>
    <phoneticPr fontId="1"/>
  </si>
  <si>
    <t>3010001090458</t>
  </si>
  <si>
    <t>東京都千代田区神田駿河台2丁目2番地</t>
    <rPh sb="0" eb="3">
      <t>トウキョウト</t>
    </rPh>
    <rPh sb="3" eb="7">
      <t>チヨダク</t>
    </rPh>
    <rPh sb="7" eb="12">
      <t>カンダスルガダイ</t>
    </rPh>
    <rPh sb="13" eb="15">
      <t>チョウメ</t>
    </rPh>
    <rPh sb="16" eb="18">
      <t>バンチ</t>
    </rPh>
    <phoneticPr fontId="1"/>
  </si>
  <si>
    <t>03</t>
    <phoneticPr fontId="1"/>
  </si>
  <si>
    <t>5577</t>
    <phoneticPr fontId="1"/>
  </si>
  <si>
    <t>6510</t>
    <phoneticPr fontId="1"/>
  </si>
  <si>
    <t>6517</t>
    <phoneticPr fontId="1"/>
  </si>
  <si>
    <t>funayama.ryohei</t>
    <phoneticPr fontId="1"/>
  </si>
  <si>
    <t>as-partners.co.jp</t>
    <phoneticPr fontId="1"/>
  </si>
  <si>
    <t>http://</t>
  </si>
  <si>
    <t>www.as-partners.co.jp/</t>
  </si>
  <si>
    <t>植村　健志</t>
    <rPh sb="0" eb="2">
      <t>ウエムラ</t>
    </rPh>
    <rPh sb="3" eb="5">
      <t>ケンジ</t>
    </rPh>
    <phoneticPr fontId="1"/>
  </si>
  <si>
    <t>代表取締役</t>
    <rPh sb="0" eb="5">
      <t>ダイヒョウトリシマリヤク</t>
    </rPh>
    <phoneticPr fontId="1"/>
  </si>
  <si>
    <t>アズハイム横浜東寺尾デイサービスセンター</t>
    <rPh sb="5" eb="10">
      <t>ヨコハマヒガシテラオ</t>
    </rPh>
    <phoneticPr fontId="1"/>
  </si>
  <si>
    <t>神奈川県横浜市鶴見区東寺尾2-23-19</t>
    <phoneticPr fontId="1"/>
  </si>
  <si>
    <t>アズハイム横浜東寺尾</t>
    <rPh sb="5" eb="10">
      <t>ヨコハマヒガシテラオ</t>
    </rPh>
    <phoneticPr fontId="1"/>
  </si>
  <si>
    <t>１　あり</t>
  </si>
  <si>
    <t>２　なし</t>
  </si>
  <si>
    <t>○</t>
  </si>
  <si>
    <t>おむつ代は実費負担</t>
    <phoneticPr fontId="1"/>
  </si>
  <si>
    <t>1,100円</t>
    <rPh sb="1" eb="6">
      <t>100エン</t>
    </rPh>
    <phoneticPr fontId="1"/>
  </si>
  <si>
    <t>1回/週3回以上利用の場合</t>
    <phoneticPr fontId="1"/>
  </si>
  <si>
    <t>～30分/協力医療機関以外：以降30分毎加算</t>
    <phoneticPr fontId="1"/>
  </si>
  <si>
    <t>550円</t>
    <rPh sb="3" eb="4">
      <t>エン</t>
    </rPh>
    <phoneticPr fontId="1"/>
  </si>
  <si>
    <t>1回/週2回以上利用の場合</t>
    <phoneticPr fontId="1"/>
  </si>
  <si>
    <t>クリーニング業者を利用する場合は実費負担</t>
    <phoneticPr fontId="1"/>
  </si>
  <si>
    <t>見積もり提示　費用は実費負担</t>
    <phoneticPr fontId="1"/>
  </si>
  <si>
    <t>週2回以上の利用の場合：～30分/以降30分毎加算</t>
    <phoneticPr fontId="1"/>
  </si>
  <si>
    <t>～30分/以降30分毎加算</t>
    <phoneticPr fontId="1"/>
  </si>
  <si>
    <t>外部の医療機関により年2回実施　費用は実費負担</t>
    <phoneticPr fontId="1"/>
  </si>
  <si>
    <t>045</t>
    <phoneticPr fontId="1"/>
  </si>
  <si>
    <t>https://</t>
  </si>
  <si>
    <t>www.as-heim.com</t>
    <phoneticPr fontId="1"/>
  </si>
  <si>
    <t>ホーム長</t>
    <rPh sb="3" eb="4">
      <t>チョウ</t>
    </rPh>
    <phoneticPr fontId="1"/>
  </si>
  <si>
    <t>１　介護付（一般型特定施設入居者生活介護を提供する場合）</t>
  </si>
  <si>
    <t>1473601761</t>
    <phoneticPr fontId="1"/>
  </si>
  <si>
    <t>横浜市</t>
    <rPh sb="0" eb="3">
      <t>ヨコハマシ</t>
    </rPh>
    <phoneticPr fontId="1"/>
  </si>
  <si>
    <t>１　耐火建築物</t>
  </si>
  <si>
    <t>２　事業者が賃借する建物</t>
  </si>
  <si>
    <t>１　全室個室（縁故者個室含む）</t>
  </si>
  <si>
    <t>２　あり（ストレッチャー対応）</t>
  </si>
  <si>
    <t>１　全ての居室あり</t>
  </si>
  <si>
    <t>１　全ての便所あり</t>
  </si>
  <si>
    <t>１　全ての浴室あり</t>
  </si>
  <si>
    <t>　原則として、下記のシステムを利用して見守りを行います。
　眠りSCAN（パラマウントベッド製非接触型センサー）は、ご入居者のベッド上での①睡眠②覚醒③起き上がり④離床⑤呼吸数の状態を把握することができるシステムです。眠りSCANはケアスタッフが携帯しているスマートフォン又は、ヘルパーステーションに設置しているＰＣ（パソコン）、ナースコール（緊急通報装置）と連動しており、ケアスタッフはヘルパーステーション内やホーム内移動中にも所定画面で随時ご入居者の状態を確認することが可能です。
　また、ご入居者の状態に応じて設定した条件に合致した状態（覚醒・起き上がり・離床・呼吸数の異常）が発生すると、ケアスタッフが携帯するスマートフォンに、ナースコールとして通知されます。通知の際は、通話も可能であり、ケアスタッフは通話対応とともにご入居者の居室を訪問し、状態の確認及び必要なケアを提供します。
　ご入居者がベッドから離床し、居室・共有部で過ごされている時は、目視で安否の確認を行います。
　ご入居者に体調の変化が見られている際は、眠りSCANだけではなく、必要に応じて訪室し、状態の確認及び必要なケアを提供します。</t>
    <phoneticPr fontId="1"/>
  </si>
  <si>
    <t>　ホームにおいて特定施設入居者生活介護の目的を十分に理解し、入居者がその有する能力に応じ可能な限り自立した生活ができるよう支援し、入居者とご家族の意思と希望を尊重しながら、身体介護にとどまらず対話を通じ精神的なサポートを心がけ、快適な住空間を提供することを行うものとします。</t>
    <phoneticPr fontId="1"/>
  </si>
  <si>
    <t>「生きがい」を感じることの出来る暮らしをしていただけるようサービス提供を行ないます。</t>
    <phoneticPr fontId="1"/>
  </si>
  <si>
    <t>１　自ら実施</t>
  </si>
  <si>
    <t>入居者が疾病、負傷等により治療が必要となった場合は、契約者、入居者又は身元引受人等の同意を得たうえで、協力医療機関または希望する医療機関において、治療等を受けていただくための支援を行います。</t>
    <phoneticPr fontId="1"/>
  </si>
  <si>
    <t>内科</t>
    <rPh sb="0" eb="2">
      <t>ナイカ</t>
    </rPh>
    <phoneticPr fontId="1"/>
  </si>
  <si>
    <t>定期往診（訪問診療）</t>
    <phoneticPr fontId="1"/>
  </si>
  <si>
    <t>他の居室に移る場合</t>
    <phoneticPr fontId="1"/>
  </si>
  <si>
    <t>より適切な介護サービスを提供するために、一定の観察期間を設け、医師の意見を聞いた上で、介護居室を変更していただくことがあります。
この場合、入居者又は身元引受人の同意の上で変更していただきます。</t>
    <phoneticPr fontId="1"/>
  </si>
  <si>
    <t>（１）ホームの指定する医師の意見を聴く。
（２）入居者の身元引受人等の意見を聴く。
（３）緊急やむをえない場合を除いて一定の観察期間を設ける。
介護上必要な場合、また事業者都合による場合は、入居一時金の取扱いに関する変更はいたしません。</t>
    <phoneticPr fontId="1"/>
  </si>
  <si>
    <t>変更先の居室に利用権が移ります。</t>
    <rPh sb="0" eb="2">
      <t>ヘンコウ</t>
    </rPh>
    <rPh sb="2" eb="3">
      <t>サキ</t>
    </rPh>
    <rPh sb="4" eb="6">
      <t>キョシツ</t>
    </rPh>
    <rPh sb="7" eb="10">
      <t>リヨウケン</t>
    </rPh>
    <rPh sb="11" eb="12">
      <t>ウツ</t>
    </rPh>
    <phoneticPr fontId="1"/>
  </si>
  <si>
    <t>第２８条　次の各号のいずれかに該当する場合に、本契約は終了するものとします。
一　入居者が死亡したとき（入居者が一室２人入居の場合は、２人とも死亡したとき）
二　アズパートナーズが第２９条に基づき契約の解除を通告し、予告期間が満了したとき
三　入居者が第３０条に基づき解約を行ったとき</t>
    <phoneticPr fontId="1"/>
  </si>
  <si>
    <t>第２９条　アズパートナーズは、入居者が次の各号のいずれかに該当し、かつ、そのことにより本契約をこれ以上将来にわたって維持することが社会通念上著しく困難と認められる場合に、本条第２項及び第３項に規定した条件の下に、本契約を解除することがあります。
一　入居者が、利用料その他の支払いを3ヶ月以上滞納したことが当社にて発覚した場合
二　第２０条の規定に違反したとき
三　入居に必要な書類に虚偽の記載をし、又は故意に不利益となる事実を告知しない等不正手段によ
り、アズパートナーズとの信頼関係に支障をきたしたとき
四　入居者の言動が、入居者自身または他の入居者あるいはアズパートナーズの従業員の心身または生命に危害を及ぼす恐れがあるとき、または他の入居者へのサービスの提供に著しく悪影響を及ぼすとき
五　身元引受人の言動又は入居者もしくは身元引受人の家族の言動が、入居者自身または他の入居者あるいはアズパートナーズの従業員の心身または生命に危害を及ぼす恐れがあるとき、または他の入居者へのサービスの提供に著しく悪影響を及ぼすとき
六　入居者が入居中にホームで対応困難な医療行為が必要になり、かつアズパートナーズが関係法令
に基づくホームでの人員体制では対応が困難であると判断した場合
七　地震等の天災、関係法令の改変、その他やむを得ない事由により継続的なホーム運営が困難にな
った場合
　八　前各号の他、入居者、その家族又は身元引受人とアズパートナーズとの信頼関係に支障をきたし、
その回復が困難であり、アズパートナーズが適切なサービスの提供を継続できないと判断した場合
２　前項の規定に基づく契約の解除の場合は、アズパートナーズは次の各号に掲げる手続きを行います。
一　契約解除の通告について、契約終了まで９０日の予告期間をおく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解除通告に伴う予告期間中に、入居者の移転先の有無について確認し、移転先がない場合には入居者や身元引受人等、その他関係者・関係機関と協議し、移転先の確保について協力する
３　本条第１項第四号及び第六号によって契約を解除する場合には、アズパートナーズは前項に加えて次の第一号及び第二号に掲げる手続きを行います。
一　医師の意見を聴く
二　一定の観察期間をおく
４　アズパートナーズは、入居者及び身元引受人等が次の各号のいずれかに該当した場合には、本条前項までの定めに関わらず、催告することなく本契約を解除することができます。
一　第４６条の各号の確約に反する事実が判明したとき
二　本契約締結後に反社会的勢力に該当したとき
三　第２０条第１項第六号から第八号までの各号に掲げる行為を行ったとき</t>
    <phoneticPr fontId="1"/>
  </si>
  <si>
    <t>・入居予定の居室に体験入居していただける制度があります。
・お一人様（朝昼夕3食付）/泊　13,200円（税込）
なお、体験入居期間中は介護保険は適用外となります。（7泊限度）</t>
    <phoneticPr fontId="1"/>
  </si>
  <si>
    <t>介護福祉士</t>
    <rPh sb="0" eb="5">
      <t>カイゴフクシシ</t>
    </rPh>
    <phoneticPr fontId="1"/>
  </si>
  <si>
    <t>１　利用権方式</t>
  </si>
  <si>
    <t>４　選択方式</t>
  </si>
  <si>
    <t>・物価変動、関連法令の改正、人件費等を勘案し、改定する
場合があります。</t>
    <phoneticPr fontId="1"/>
  </si>
  <si>
    <t xml:space="preserve">・運営懇談会の意見を勘案して決定します。 
・改定実施にあたっては、入居者及び身元引受人に対して事前に通知するものとします。 </t>
    <phoneticPr fontId="1"/>
  </si>
  <si>
    <t>要介護度１</t>
    <rPh sb="0" eb="4">
      <t>ヨウカイゴド</t>
    </rPh>
    <phoneticPr fontId="1"/>
  </si>
  <si>
    <t>要介護度２</t>
    <rPh sb="0" eb="4">
      <t>ヨウカイゴド</t>
    </rPh>
    <phoneticPr fontId="1"/>
  </si>
  <si>
    <t>当該物件と地域周辺の家賃を基に算出しております。</t>
    <phoneticPr fontId="1"/>
  </si>
  <si>
    <t>入居期間中に要介護から要支援、自立へと認定変更された場合
「生活サポート費」月額77,000円を徴収させていただきます。</t>
    <phoneticPr fontId="1"/>
  </si>
  <si>
    <t>建物の維持管理修繕にかかる費用、共用部の設備利用及び運営管理にかかる費用となります。</t>
    <phoneticPr fontId="1"/>
  </si>
  <si>
    <t>1日3食を30日喫食した場合の料金となります。
厨房管理費：31,900円
朝食：330円、昼食：440円、夕食：550円
・食費は、厨房管理費及び食事単価に基づき、入居者の喫食数に応じた額を請求します。
・欠食を希望する場合は、前日のAM10：00までに申し出ていただきます。
・厨房管理費は、喫食の有無に関わらず負担していただきます。
・飲食料品の提供の「全て」について、軽減税率の累計額の計算対象となる飲食料品の提供の対象ではありません。</t>
    <phoneticPr fontId="1"/>
  </si>
  <si>
    <t>ホームの年間水光熱費を目安に算出しております。</t>
    <phoneticPr fontId="1"/>
  </si>
  <si>
    <t>約４</t>
    <rPh sb="0" eb="1">
      <t>ヤク</t>
    </rPh>
    <phoneticPr fontId="1"/>
  </si>
  <si>
    <t>通常の使用に伴い生じた居室の損耗を除き、居室を原状回復することおよび居室クリーニングを実施します。使用期間、使用状況により費用は異なります。</t>
    <phoneticPr fontId="1"/>
  </si>
  <si>
    <t>市区町村から交付される「介護保険負担割合証」に記載された利用者負担の割合に応じた額</t>
    <phoneticPr fontId="1"/>
  </si>
  <si>
    <t>・周辺の家賃をもとに、専用して利用する居室スペース及び共用施設のスペースを勘案した設定</t>
    <phoneticPr fontId="1"/>
  </si>
  <si>
    <t>契約締結後3か月以内に退去された場合は、いかなる理由であっても入居一時金全額を無利息にて返還いたします。但し、入居一時金は家賃の前払いとなるので、入居日から契約終了日までの日割り計算に基づき入居一時金から差し引いた金額を返還させていただきます。</t>
    <phoneticPr fontId="1"/>
  </si>
  <si>
    <t>契約終了時返還金の算定方法及び返還金の例
・入居一時金のうち解約時に返還される額は、下記の計算式によって決定いたします。
　（入居一時金の70％）×60ヶ月-利用月数＝返還金額
　　　　　　　　　　　　　　　60ヶ月
　※契約時に返還金の明細書をお渡しします。
・入居一時金のうち30％は入居日に償却されます。　　　　　　　　　　　　　　　　　　　　　　　　　　　　　　　　　　　　　　
・5年（60ヶ月）経過後は、返還金がなくなります。但し、追加の入居一時金は不要です。
・居室の使用にあたっては、通常の使用に伴い生じた居室の損耗を除き、居室を原状回復することおよび居室のクリーニングを実施することとします。原状回復にかかる費用および居室のクリーニングにかかる費用は、入居者の負担とします。
使用期間、使用状況により費用は異なります。</t>
    <phoneticPr fontId="1"/>
  </si>
  <si>
    <t>３　信託契約を行う信託会社等</t>
  </si>
  <si>
    <t>株式会社　朝日信託</t>
    <rPh sb="0" eb="4">
      <t>カブシキガイシャ</t>
    </rPh>
    <rPh sb="5" eb="9">
      <t>アサヒシンタク</t>
    </rPh>
    <phoneticPr fontId="1"/>
  </si>
  <si>
    <t>ホーム担当窓口(ホーム長）</t>
    <rPh sb="3" eb="7">
      <t>タントウマドグチ</t>
    </rPh>
    <rPh sb="11" eb="12">
      <t>チョウ</t>
    </rPh>
    <phoneticPr fontId="1"/>
  </si>
  <si>
    <t>0120</t>
    <phoneticPr fontId="1"/>
  </si>
  <si>
    <t>834</t>
    <phoneticPr fontId="1"/>
  </si>
  <si>
    <t>年中無休</t>
    <rPh sb="0" eb="4">
      <t>ネンジュウムキュウ</t>
    </rPh>
    <phoneticPr fontId="1"/>
  </si>
  <si>
    <t>本社お客様相談窓口</t>
    <phoneticPr fontId="1"/>
  </si>
  <si>
    <t>655</t>
    <phoneticPr fontId="1"/>
  </si>
  <si>
    <t>年末年始</t>
    <rPh sb="0" eb="4">
      <t>ネンマツネンシ</t>
    </rPh>
    <phoneticPr fontId="1"/>
  </si>
  <si>
    <t>横浜市役所健康福祉局
高齢健康福祉部高齢施設課施設運営係</t>
    <phoneticPr fontId="1"/>
  </si>
  <si>
    <t>横浜市福祉調整委員会事務局（健康福祉局相談調整課）</t>
    <phoneticPr fontId="1"/>
  </si>
  <si>
    <t>神奈川県国民健康保健団体連合会
介護保険課介護苦情相談係</t>
    <phoneticPr fontId="1"/>
  </si>
  <si>
    <t>329</t>
    <phoneticPr fontId="1"/>
  </si>
  <si>
    <t>3447</t>
    <phoneticPr fontId="1"/>
  </si>
  <si>
    <t>671</t>
    <phoneticPr fontId="1"/>
  </si>
  <si>
    <t>4045</t>
    <phoneticPr fontId="1"/>
  </si>
  <si>
    <t>4117</t>
    <phoneticPr fontId="1"/>
  </si>
  <si>
    <t>賠償責任保険　
損害保険ジャパン株式会社</t>
    <phoneticPr fontId="1"/>
  </si>
  <si>
    <t>サービス提供にあたり事故、体調の急変等が生じた時は協力医療機関も含め救急対応をいたします。
事故、体調の急変等が生じた場合は速やかに緊急連絡先に連絡、状況の報告、受診の経過、結果等を連絡します。
賠償の有無についてはしかるべき調査後決定いたします。</t>
    <phoneticPr fontId="1"/>
  </si>
  <si>
    <t>・意見箱を1階受付カウンターに常設。
・年1回、顧客満足度アンケートを実施</t>
    <phoneticPr fontId="1"/>
  </si>
  <si>
    <t>２　入居希望者に交付</t>
  </si>
  <si>
    <t>１　入居希望者に公開</t>
  </si>
  <si>
    <t>３　公開していない</t>
  </si>
  <si>
    <t>あずはいむよこはまかみおおおか</t>
    <phoneticPr fontId="1"/>
  </si>
  <si>
    <t>アズハイム横浜上大岡</t>
    <rPh sb="5" eb="7">
      <t>ヨコハマ</t>
    </rPh>
    <rPh sb="7" eb="10">
      <t>カミオオオカ</t>
    </rPh>
    <phoneticPr fontId="1"/>
  </si>
  <si>
    <t>神奈川県横浜市南区別所3丁目20番地16</t>
    <rPh sb="0" eb="4">
      <t>カナガワケン</t>
    </rPh>
    <rPh sb="4" eb="7">
      <t>ヨコハマシ</t>
    </rPh>
    <rPh sb="7" eb="9">
      <t>ミナミク</t>
    </rPh>
    <rPh sb="9" eb="11">
      <t>ベッショ</t>
    </rPh>
    <rPh sb="12" eb="14">
      <t>チョウメ</t>
    </rPh>
    <rPh sb="16" eb="18">
      <t>バンチ</t>
    </rPh>
    <phoneticPr fontId="1"/>
  </si>
  <si>
    <t>京浜急行　上大岡</t>
    <rPh sb="0" eb="4">
      <t>ケイヒンキュウコウ</t>
    </rPh>
    <rPh sb="5" eb="8">
      <t>カミオオオカ</t>
    </rPh>
    <phoneticPr fontId="1"/>
  </si>
  <si>
    <t>京浜急行「上大岡駅」下車、
上大岡駅より　バス71系「別所宮下」停留所下車
徒歩約1分</t>
    <phoneticPr fontId="1"/>
  </si>
  <si>
    <t>712</t>
    <phoneticPr fontId="1"/>
  </si>
  <si>
    <t>4370</t>
    <phoneticPr fontId="1"/>
  </si>
  <si>
    <t>2490</t>
    <phoneticPr fontId="1"/>
  </si>
  <si>
    <t>716</t>
    <phoneticPr fontId="1"/>
  </si>
  <si>
    <t>yagi.atsuko</t>
    <phoneticPr fontId="1"/>
  </si>
  <si>
    <t>八木　温子</t>
    <rPh sb="0" eb="2">
      <t>ヤギ</t>
    </rPh>
    <rPh sb="3" eb="5">
      <t>アツコ</t>
    </rPh>
    <phoneticPr fontId="1"/>
  </si>
  <si>
    <t>１　鉄筋コンクリート造</t>
  </si>
  <si>
    <t>栗原医院</t>
    <phoneticPr fontId="1"/>
  </si>
  <si>
    <t>神奈川県横浜市港南区大久保2丁目7-19</t>
    <phoneticPr fontId="1"/>
  </si>
  <si>
    <t>内科・外科・ 皮膚科・訪問診療</t>
    <rPh sb="0" eb="2">
      <t>ナイカ</t>
    </rPh>
    <rPh sb="3" eb="5">
      <t>ゲカ</t>
    </rPh>
    <rPh sb="7" eb="10">
      <t>ヒフカ</t>
    </rPh>
    <rPh sb="11" eb="13">
      <t>ホウモン</t>
    </rPh>
    <rPh sb="13" eb="15">
      <t>シンリョウ</t>
    </rPh>
    <phoneticPr fontId="1"/>
  </si>
  <si>
    <t>訪問診療</t>
    <rPh sb="0" eb="4">
      <t>ホウモンシンリョウ</t>
    </rPh>
    <phoneticPr fontId="1"/>
  </si>
  <si>
    <t>生麦病院</t>
    <phoneticPr fontId="1"/>
  </si>
  <si>
    <t>神奈川県横浜市鶴見区生麦1-14-21</t>
    <phoneticPr fontId="1"/>
  </si>
  <si>
    <t>内科・外科・整形外科・胃腸科</t>
    <phoneticPr fontId="1"/>
  </si>
  <si>
    <t>定期往診（訪問診療）
高度医療を必要とする場合の入院、治療、緊急時の対応</t>
    <phoneticPr fontId="1"/>
  </si>
  <si>
    <t>医療法人リファインネット 金沢文庫南クリニック</t>
    <phoneticPr fontId="1"/>
  </si>
  <si>
    <t>横浜市金沢区寺前1-1-28　Ｎビル2階</t>
    <phoneticPr fontId="1"/>
  </si>
  <si>
    <t>内科</t>
    <phoneticPr fontId="1"/>
  </si>
  <si>
    <t>湘南台中央デンタルクリニック</t>
    <phoneticPr fontId="1"/>
  </si>
  <si>
    <t>神奈川県藤沢市湘南台1-6-7</t>
    <phoneticPr fontId="1"/>
  </si>
  <si>
    <t>定期往診（訪問歯科診療）</t>
    <phoneticPr fontId="1"/>
  </si>
  <si>
    <t>・原則として65歳以上で、要支援・要介護の方
・医療機関で常時高度治療を受ける必要がない方、感染症でない方
　但し、医師により、他の入居者に感染する恐れがないと診断された場合はこの限りではありません。
・自傷他害等の恐れがなく、他の入居者と円滑な共同生活が可能な方。</t>
    <rPh sb="13" eb="16">
      <t>ヨウシエン</t>
    </rPh>
    <phoneticPr fontId="1"/>
  </si>
  <si>
    <t>ｃ　2.5：１以上</t>
  </si>
  <si>
    <t>プランＢ　2,160,000円　／　プランＣ　2,790,000</t>
    <phoneticPr fontId="1"/>
  </si>
  <si>
    <t>260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</si>
</sst>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97" zoomScaleNormal="100" zoomScaleSheetLayoutView="100" workbookViewId="0">
      <selection activeCell="H442" sqref="H442:P442"/>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13</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101</v>
      </c>
      <c r="H17" s="35" t="s">
        <v>484</v>
      </c>
      <c r="I17" s="32">
        <v>62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2004</v>
      </c>
      <c r="G26" s="171"/>
      <c r="H26" s="35" t="s">
        <v>481</v>
      </c>
      <c r="I26" s="171">
        <v>11</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2587</v>
      </c>
      <c r="I31" s="164"/>
      <c r="J31" s="164"/>
      <c r="K31" s="164"/>
      <c r="L31" s="164"/>
      <c r="M31" s="164"/>
      <c r="N31" s="164"/>
      <c r="O31" s="164"/>
      <c r="P31" s="165"/>
      <c r="S31" s="15" t="str">
        <f>IF(H31="","未記入","")</f>
        <v/>
      </c>
    </row>
    <row r="32" spans="1:20" ht="39" customHeight="1">
      <c r="B32" s="88"/>
      <c r="C32" s="89"/>
      <c r="D32" s="89"/>
      <c r="E32" s="90"/>
      <c r="F32" s="128" t="s">
        <v>2588</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232</v>
      </c>
      <c r="H33" s="35" t="s">
        <v>484</v>
      </c>
      <c r="I33" s="32">
        <v>64</v>
      </c>
      <c r="J33" s="142"/>
      <c r="K33" s="142"/>
      <c r="L33" s="142"/>
      <c r="M33" s="142"/>
      <c r="N33" s="142"/>
      <c r="O33" s="142"/>
      <c r="P33" s="143"/>
      <c r="S33" s="15" t="str">
        <f>IF(OR(G33="",I33=""),"未記入","")</f>
        <v/>
      </c>
    </row>
    <row r="34" spans="2:20" ht="58.5" customHeight="1">
      <c r="B34" s="88"/>
      <c r="C34" s="89"/>
      <c r="D34" s="89"/>
      <c r="E34" s="90"/>
      <c r="F34" s="94" t="s">
        <v>2589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2590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2591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2518</v>
      </c>
      <c r="K43" s="35" t="s">
        <v>484</v>
      </c>
      <c r="L43" s="11" t="s">
        <v>2592</v>
      </c>
      <c r="M43" s="35" t="s">
        <v>484</v>
      </c>
      <c r="N43" s="11" t="s">
        <v>2593</v>
      </c>
      <c r="O43" s="92"/>
      <c r="P43" s="93"/>
      <c r="S43" s="15" t="str">
        <f>IF(OR(J43="",L43="",N43=""),"未記入","")</f>
        <v/>
      </c>
    </row>
    <row r="44" spans="2:20" ht="20.100000000000001" customHeight="1">
      <c r="B44" s="123"/>
      <c r="C44" s="101"/>
      <c r="D44" s="101"/>
      <c r="E44" s="101"/>
      <c r="F44" s="101" t="s">
        <v>15</v>
      </c>
      <c r="G44" s="101"/>
      <c r="H44" s="101"/>
      <c r="I44" s="101"/>
      <c r="J44" s="64" t="s">
        <v>2518</v>
      </c>
      <c r="K44" s="35" t="s">
        <v>484</v>
      </c>
      <c r="L44" s="63" t="s">
        <v>2595</v>
      </c>
      <c r="M44" s="35" t="s">
        <v>484</v>
      </c>
      <c r="N44" s="63" t="s">
        <v>2594</v>
      </c>
      <c r="O44" s="92"/>
      <c r="P44" s="93"/>
    </row>
    <row r="45" spans="2:20" ht="20.100000000000001" customHeight="1">
      <c r="B45" s="123"/>
      <c r="C45" s="101"/>
      <c r="D45" s="101"/>
      <c r="E45" s="101"/>
      <c r="F45" s="102" t="s">
        <v>420</v>
      </c>
      <c r="G45" s="103"/>
      <c r="H45" s="103"/>
      <c r="I45" s="104"/>
      <c r="J45" s="105" t="s">
        <v>2596</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2519</v>
      </c>
      <c r="K47" s="131"/>
      <c r="L47" s="132" t="s">
        <v>2520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2597</v>
      </c>
      <c r="K48" s="168"/>
      <c r="L48" s="168"/>
      <c r="M48" s="168"/>
      <c r="N48" s="168"/>
      <c r="O48" s="105"/>
      <c r="P48" s="140"/>
    </row>
    <row r="49" spans="1:20" ht="20.100000000000001" customHeight="1">
      <c r="B49" s="123"/>
      <c r="C49" s="101"/>
      <c r="D49" s="101"/>
      <c r="E49" s="101"/>
      <c r="F49" s="101" t="s">
        <v>18</v>
      </c>
      <c r="G49" s="101"/>
      <c r="H49" s="101"/>
      <c r="I49" s="101"/>
      <c r="J49" s="168" t="s">
        <v>2521</v>
      </c>
      <c r="K49" s="168"/>
      <c r="L49" s="168"/>
      <c r="M49" s="168"/>
      <c r="N49" s="168"/>
      <c r="O49" s="105"/>
      <c r="P49" s="140"/>
    </row>
    <row r="50" spans="1:20" ht="20.100000000000001" customHeight="1">
      <c r="B50" s="172" t="s">
        <v>28</v>
      </c>
      <c r="C50" s="173"/>
      <c r="D50" s="173"/>
      <c r="E50" s="173"/>
      <c r="F50" s="173"/>
      <c r="G50" s="173"/>
      <c r="H50" s="173"/>
      <c r="I50" s="173"/>
      <c r="J50" s="170">
        <v>2005</v>
      </c>
      <c r="K50" s="171"/>
      <c r="L50" s="35" t="s">
        <v>481</v>
      </c>
      <c r="M50" s="61">
        <v>4</v>
      </c>
      <c r="N50" s="35" t="s">
        <v>482</v>
      </c>
      <c r="O50" s="61">
        <v>28</v>
      </c>
      <c r="P50" s="37" t="s">
        <v>483</v>
      </c>
      <c r="S50" s="15" t="str">
        <f>IF(OR(J50="",M50="",O50=""),"未記入","")</f>
        <v/>
      </c>
    </row>
    <row r="51" spans="1:20" ht="20.100000000000001" customHeight="1" thickBot="1">
      <c r="B51" s="174" t="s">
        <v>29</v>
      </c>
      <c r="C51" s="175"/>
      <c r="D51" s="175"/>
      <c r="E51" s="175"/>
      <c r="F51" s="175"/>
      <c r="G51" s="175"/>
      <c r="H51" s="175"/>
      <c r="I51" s="175"/>
      <c r="J51" s="176">
        <v>2008</v>
      </c>
      <c r="K51" s="177"/>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2522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2523</v>
      </c>
      <c r="K55" s="209"/>
      <c r="L55" s="209"/>
      <c r="M55" s="209"/>
      <c r="N55" s="209"/>
      <c r="O55" s="209"/>
      <c r="P55" s="210"/>
    </row>
    <row r="56" spans="1:20" ht="20.100000000000001" customHeight="1">
      <c r="B56" s="202"/>
      <c r="C56" s="203"/>
      <c r="D56" s="204"/>
      <c r="E56" s="101" t="s">
        <v>33</v>
      </c>
      <c r="F56" s="101"/>
      <c r="G56" s="101"/>
      <c r="H56" s="101"/>
      <c r="I56" s="101"/>
      <c r="J56" s="105" t="s">
        <v>2524</v>
      </c>
      <c r="K56" s="106"/>
      <c r="L56" s="106"/>
      <c r="M56" s="106"/>
      <c r="N56" s="106"/>
      <c r="O56" s="106"/>
      <c r="P56" s="110"/>
    </row>
    <row r="57" spans="1:20" ht="20.100000000000001" customHeight="1">
      <c r="B57" s="202"/>
      <c r="C57" s="203"/>
      <c r="D57" s="204"/>
      <c r="E57" s="101" t="s">
        <v>34</v>
      </c>
      <c r="F57" s="101"/>
      <c r="G57" s="101"/>
      <c r="H57" s="101"/>
      <c r="I57" s="101"/>
      <c r="J57" s="170">
        <v>2008</v>
      </c>
      <c r="K57" s="171"/>
      <c r="L57" s="35" t="s">
        <v>481</v>
      </c>
      <c r="M57" s="61">
        <v>7</v>
      </c>
      <c r="N57" s="35" t="s">
        <v>482</v>
      </c>
      <c r="O57" s="61">
        <v>1</v>
      </c>
      <c r="P57" s="37" t="s">
        <v>483</v>
      </c>
    </row>
    <row r="58" spans="1:20" ht="20.100000000000001" customHeight="1" thickBot="1">
      <c r="B58" s="205"/>
      <c r="C58" s="206"/>
      <c r="D58" s="207"/>
      <c r="E58" s="157" t="s">
        <v>35</v>
      </c>
      <c r="F58" s="157"/>
      <c r="G58" s="157"/>
      <c r="H58" s="157"/>
      <c r="I58" s="157"/>
      <c r="J58" s="176">
        <v>2020</v>
      </c>
      <c r="K58" s="177"/>
      <c r="L58" s="36" t="s">
        <v>481</v>
      </c>
      <c r="M58" s="62">
        <v>7</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1470.07</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2416.12</v>
      </c>
      <c r="L72" s="106"/>
      <c r="M72" s="106"/>
      <c r="N72" s="108" t="s">
        <v>487</v>
      </c>
      <c r="O72" s="108"/>
      <c r="P72" s="178"/>
    </row>
    <row r="73" spans="2:16" ht="20.100000000000001" customHeight="1">
      <c r="B73" s="438"/>
      <c r="C73" s="439"/>
      <c r="D73" s="184"/>
      <c r="E73" s="89"/>
      <c r="F73" s="90"/>
      <c r="G73" s="173" t="s">
        <v>42</v>
      </c>
      <c r="H73" s="173"/>
      <c r="I73" s="173"/>
      <c r="J73" s="173"/>
      <c r="K73" s="105">
        <v>2416.12</v>
      </c>
      <c r="L73" s="106"/>
      <c r="M73" s="106"/>
      <c r="N73" s="108" t="s">
        <v>487</v>
      </c>
      <c r="O73" s="108"/>
      <c r="P73" s="178"/>
    </row>
    <row r="74" spans="2:16" ht="20.100000000000001" customHeight="1">
      <c r="B74" s="438"/>
      <c r="C74" s="439"/>
      <c r="D74" s="101" t="s">
        <v>43</v>
      </c>
      <c r="E74" s="101"/>
      <c r="F74" s="101"/>
      <c r="G74" s="168" t="s">
        <v>2525</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2598</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2526</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2504</v>
      </c>
      <c r="L83" s="106"/>
      <c r="M83" s="106"/>
      <c r="N83" s="106"/>
      <c r="O83" s="106"/>
      <c r="P83" s="110"/>
    </row>
    <row r="84" spans="2:19" ht="20.100000000000001" customHeight="1">
      <c r="B84" s="438"/>
      <c r="C84" s="439"/>
      <c r="D84" s="101"/>
      <c r="E84" s="101"/>
      <c r="F84" s="101"/>
      <c r="G84" s="197"/>
      <c r="H84" s="124" t="s">
        <v>433</v>
      </c>
      <c r="I84" s="86"/>
      <c r="J84" s="87"/>
      <c r="K84" s="105" t="s">
        <v>2504</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2008</v>
      </c>
      <c r="L86" s="39" t="s">
        <v>481</v>
      </c>
      <c r="M86" s="61">
        <v>7</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2040</v>
      </c>
      <c r="L88" s="39" t="s">
        <v>481</v>
      </c>
      <c r="M88" s="61">
        <v>6</v>
      </c>
      <c r="N88" s="39" t="s">
        <v>482</v>
      </c>
      <c r="O88" s="61">
        <v>30</v>
      </c>
      <c r="P88" s="40" t="s">
        <v>483</v>
      </c>
    </row>
    <row r="89" spans="2:19" ht="20.100000000000001" customHeight="1">
      <c r="B89" s="440"/>
      <c r="C89" s="441"/>
      <c r="D89" s="101"/>
      <c r="E89" s="101"/>
      <c r="F89" s="101"/>
      <c r="G89" s="198"/>
      <c r="H89" s="108" t="s">
        <v>434</v>
      </c>
      <c r="I89" s="108"/>
      <c r="J89" s="109"/>
      <c r="K89" s="105" t="s">
        <v>2504</v>
      </c>
      <c r="L89" s="106"/>
      <c r="M89" s="106"/>
      <c r="N89" s="106"/>
      <c r="O89" s="106"/>
      <c r="P89" s="110"/>
    </row>
    <row r="90" spans="2:19" ht="20.100000000000001" customHeight="1">
      <c r="B90" s="123" t="s">
        <v>45</v>
      </c>
      <c r="C90" s="101"/>
      <c r="D90" s="219" t="s">
        <v>46</v>
      </c>
      <c r="E90" s="86"/>
      <c r="F90" s="87"/>
      <c r="G90" s="168" t="s">
        <v>2527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19.2</v>
      </c>
      <c r="K95" s="50" t="s">
        <v>487</v>
      </c>
      <c r="L95" s="105">
        <v>60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5</v>
      </c>
      <c r="H107" s="87" t="s">
        <v>489</v>
      </c>
      <c r="I107" s="101" t="s">
        <v>68</v>
      </c>
      <c r="J107" s="101"/>
      <c r="K107" s="101"/>
      <c r="L107" s="101"/>
      <c r="M107" s="101"/>
      <c r="N107" s="105">
        <v>4</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4</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3</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2504</v>
      </c>
      <c r="H113" s="168"/>
      <c r="I113" s="168"/>
      <c r="J113" s="168"/>
      <c r="K113" s="168"/>
      <c r="L113" s="168"/>
      <c r="M113" s="168"/>
      <c r="N113" s="168"/>
      <c r="O113" s="105"/>
      <c r="P113" s="140"/>
    </row>
    <row r="114" spans="2:16" ht="20.100000000000001" customHeight="1">
      <c r="B114" s="224"/>
      <c r="C114" s="225"/>
      <c r="D114" s="219" t="s">
        <v>79</v>
      </c>
      <c r="E114" s="200"/>
      <c r="F114" s="201"/>
      <c r="G114" s="222" t="s">
        <v>2505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2504</v>
      </c>
      <c r="H117" s="168"/>
      <c r="I117" s="168"/>
      <c r="J117" s="168"/>
      <c r="K117" s="168"/>
      <c r="L117" s="168"/>
      <c r="M117" s="168"/>
      <c r="N117" s="168"/>
      <c r="O117" s="105"/>
      <c r="P117" s="140"/>
    </row>
    <row r="118" spans="2:16" ht="20.100000000000001" customHeight="1">
      <c r="B118" s="202"/>
      <c r="C118" s="204"/>
      <c r="D118" s="226" t="s">
        <v>73</v>
      </c>
      <c r="E118" s="147"/>
      <c r="F118" s="148"/>
      <c r="G118" s="168" t="s">
        <v>2504</v>
      </c>
      <c r="H118" s="168"/>
      <c r="I118" s="168"/>
      <c r="J118" s="168"/>
      <c r="K118" s="168"/>
      <c r="L118" s="168"/>
      <c r="M118" s="168"/>
      <c r="N118" s="168"/>
      <c r="O118" s="105"/>
      <c r="P118" s="140"/>
    </row>
    <row r="119" spans="2:16" ht="20.100000000000001" customHeight="1">
      <c r="B119" s="202"/>
      <c r="C119" s="204"/>
      <c r="D119" s="228" t="s">
        <v>74</v>
      </c>
      <c r="E119" s="229"/>
      <c r="F119" s="230"/>
      <c r="G119" s="168" t="s">
        <v>2504</v>
      </c>
      <c r="H119" s="168"/>
      <c r="I119" s="168"/>
      <c r="J119" s="168"/>
      <c r="K119" s="168"/>
      <c r="L119" s="168"/>
      <c r="M119" s="168"/>
      <c r="N119" s="168"/>
      <c r="O119" s="105"/>
      <c r="P119" s="140"/>
    </row>
    <row r="120" spans="2:16" ht="20.100000000000001" customHeight="1">
      <c r="B120" s="202"/>
      <c r="C120" s="204"/>
      <c r="D120" s="212" t="s">
        <v>75</v>
      </c>
      <c r="E120" s="108"/>
      <c r="F120" s="109"/>
      <c r="G120" s="168" t="s">
        <v>2504</v>
      </c>
      <c r="H120" s="168"/>
      <c r="I120" s="168"/>
      <c r="J120" s="168"/>
      <c r="K120" s="168"/>
      <c r="L120" s="168"/>
      <c r="M120" s="168"/>
      <c r="N120" s="168"/>
      <c r="O120" s="105"/>
      <c r="P120" s="140"/>
    </row>
    <row r="121" spans="2:16" ht="20.100000000000001" customHeight="1">
      <c r="B121" s="202"/>
      <c r="C121" s="204"/>
      <c r="D121" s="212" t="s">
        <v>76</v>
      </c>
      <c r="E121" s="108"/>
      <c r="F121" s="109"/>
      <c r="G121" s="168" t="s">
        <v>2504</v>
      </c>
      <c r="H121" s="168"/>
      <c r="I121" s="168"/>
      <c r="J121" s="168"/>
      <c r="K121" s="168"/>
      <c r="L121" s="168"/>
      <c r="M121" s="168"/>
      <c r="N121" s="168"/>
      <c r="O121" s="105"/>
      <c r="P121" s="140"/>
    </row>
    <row r="122" spans="2:16" ht="20.100000000000001" customHeight="1">
      <c r="B122" s="231"/>
      <c r="C122" s="232"/>
      <c r="D122" s="212" t="s">
        <v>77</v>
      </c>
      <c r="E122" s="108"/>
      <c r="F122" s="109"/>
      <c r="G122" s="168" t="s">
        <v>2504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2529</v>
      </c>
      <c r="H123" s="168"/>
      <c r="I123" s="168"/>
      <c r="J123" s="168"/>
      <c r="K123" s="168"/>
      <c r="L123" s="168"/>
      <c r="M123" s="168"/>
      <c r="N123" s="168"/>
      <c r="O123" s="105"/>
      <c r="P123" s="140"/>
    </row>
    <row r="124" spans="2:16" ht="20.100000000000001" customHeight="1">
      <c r="B124" s="202"/>
      <c r="C124" s="204"/>
      <c r="D124" s="226" t="s">
        <v>443</v>
      </c>
      <c r="E124" s="147"/>
      <c r="F124" s="148"/>
      <c r="G124" s="168" t="s">
        <v>2530</v>
      </c>
      <c r="H124" s="168"/>
      <c r="I124" s="168"/>
      <c r="J124" s="168"/>
      <c r="K124" s="168"/>
      <c r="L124" s="168"/>
      <c r="M124" s="168"/>
      <c r="N124" s="168"/>
      <c r="O124" s="105"/>
      <c r="P124" s="140"/>
    </row>
    <row r="125" spans="2:16" ht="20.100000000000001" customHeight="1">
      <c r="B125" s="202"/>
      <c r="C125" s="204"/>
      <c r="D125" s="228" t="s">
        <v>444</v>
      </c>
      <c r="E125" s="229"/>
      <c r="F125" s="230"/>
      <c r="G125" s="168" t="s">
        <v>2531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t="s">
        <v>2532</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2533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2505</v>
      </c>
      <c r="L144" s="270"/>
      <c r="M144" s="270"/>
      <c r="N144" s="270"/>
      <c r="O144" s="117"/>
      <c r="P144" s="271"/>
    </row>
    <row r="145" spans="1:16" ht="20.100000000000001" customHeight="1">
      <c r="B145" s="445"/>
      <c r="C145" s="446"/>
      <c r="D145" s="446"/>
      <c r="E145" s="447"/>
      <c r="F145" s="228" t="s">
        <v>2469</v>
      </c>
      <c r="G145" s="229"/>
      <c r="H145" s="229"/>
      <c r="I145" s="229"/>
      <c r="J145" s="230"/>
      <c r="K145" s="168" t="s">
        <v>2505</v>
      </c>
      <c r="L145" s="168"/>
      <c r="M145" s="168"/>
      <c r="N145" s="168"/>
      <c r="O145" s="105"/>
      <c r="P145" s="140"/>
    </row>
    <row r="146" spans="1:16" ht="20.100000000000001" customHeight="1">
      <c r="B146" s="445"/>
      <c r="C146" s="446"/>
      <c r="D146" s="446"/>
      <c r="E146" s="447"/>
      <c r="F146" s="228" t="s">
        <v>2472</v>
      </c>
      <c r="G146" s="229"/>
      <c r="H146" s="229"/>
      <c r="I146" s="229"/>
      <c r="J146" s="230"/>
      <c r="K146" s="168" t="s">
        <v>2505</v>
      </c>
      <c r="L146" s="168"/>
      <c r="M146" s="168"/>
      <c r="N146" s="168"/>
      <c r="O146" s="105"/>
      <c r="P146" s="140"/>
    </row>
    <row r="147" spans="1:16" ht="20.100000000000001" customHeight="1">
      <c r="B147" s="445"/>
      <c r="C147" s="446"/>
      <c r="D147" s="446"/>
      <c r="E147" s="447"/>
      <c r="F147" s="228" t="s">
        <v>2471</v>
      </c>
      <c r="G147" s="229"/>
      <c r="H147" s="229"/>
      <c r="I147" s="229"/>
      <c r="J147" s="230"/>
      <c r="K147" s="168" t="s">
        <v>2505</v>
      </c>
      <c r="L147" s="168"/>
      <c r="M147" s="168"/>
      <c r="N147" s="168"/>
      <c r="O147" s="105"/>
      <c r="P147" s="140"/>
    </row>
    <row r="148" spans="1:16" ht="20.100000000000001" customHeight="1">
      <c r="B148" s="445"/>
      <c r="C148" s="446"/>
      <c r="D148" s="446"/>
      <c r="E148" s="447"/>
      <c r="F148" s="212" t="s">
        <v>2474</v>
      </c>
      <c r="G148" s="108"/>
      <c r="H148" s="108"/>
      <c r="I148" s="108"/>
      <c r="J148" s="109"/>
      <c r="K148" s="168" t="s">
        <v>2504</v>
      </c>
      <c r="L148" s="168"/>
      <c r="M148" s="168"/>
      <c r="N148" s="168"/>
      <c r="O148" s="105"/>
      <c r="P148" s="140"/>
    </row>
    <row r="149" spans="1:16" ht="20.100000000000001" customHeight="1">
      <c r="B149" s="445"/>
      <c r="C149" s="446"/>
      <c r="D149" s="446"/>
      <c r="E149" s="447"/>
      <c r="F149" s="212" t="s">
        <v>2473</v>
      </c>
      <c r="G149" s="108"/>
      <c r="H149" s="108"/>
      <c r="I149" s="108"/>
      <c r="J149" s="109"/>
      <c r="K149" s="168" t="s">
        <v>2505</v>
      </c>
      <c r="L149" s="168"/>
      <c r="M149" s="168"/>
      <c r="N149" s="168"/>
      <c r="O149" s="105"/>
      <c r="P149" s="140"/>
    </row>
    <row r="150" spans="1:16" ht="20.100000000000001" customHeight="1">
      <c r="B150" s="445"/>
      <c r="C150" s="446"/>
      <c r="D150" s="446"/>
      <c r="E150" s="447"/>
      <c r="F150" s="212" t="s">
        <v>2475</v>
      </c>
      <c r="G150" s="108"/>
      <c r="H150" s="108"/>
      <c r="I150" s="108"/>
      <c r="J150" s="109"/>
      <c r="K150" s="168" t="s">
        <v>2505</v>
      </c>
      <c r="L150" s="168"/>
      <c r="M150" s="168"/>
      <c r="N150" s="168"/>
      <c r="O150" s="105"/>
      <c r="P150" s="140"/>
    </row>
    <row r="151" spans="1:16" ht="20.100000000000001" customHeight="1">
      <c r="B151" s="445"/>
      <c r="C151" s="446"/>
      <c r="D151" s="446"/>
      <c r="E151" s="447"/>
      <c r="F151" s="212" t="s">
        <v>2476</v>
      </c>
      <c r="G151" s="108"/>
      <c r="H151" s="108"/>
      <c r="I151" s="108"/>
      <c r="J151" s="109"/>
      <c r="K151" s="168" t="s">
        <v>2505</v>
      </c>
      <c r="L151" s="168"/>
      <c r="M151" s="168"/>
      <c r="N151" s="168"/>
      <c r="O151" s="105"/>
      <c r="P151" s="140"/>
    </row>
    <row r="152" spans="1:16" ht="20.100000000000001" customHeight="1">
      <c r="B152" s="445"/>
      <c r="C152" s="446"/>
      <c r="D152" s="446"/>
      <c r="E152" s="447"/>
      <c r="F152" s="212" t="s">
        <v>94</v>
      </c>
      <c r="G152" s="108"/>
      <c r="H152" s="108"/>
      <c r="I152" s="108"/>
      <c r="J152" s="109"/>
      <c r="K152" s="168" t="s">
        <v>2504</v>
      </c>
      <c r="L152" s="168"/>
      <c r="M152" s="168"/>
      <c r="N152" s="168"/>
      <c r="O152" s="105"/>
      <c r="P152" s="140"/>
    </row>
    <row r="153" spans="1:16" ht="20.100000000000001" customHeight="1">
      <c r="B153" s="445"/>
      <c r="C153" s="446"/>
      <c r="D153" s="446"/>
      <c r="E153" s="447"/>
      <c r="F153" s="212" t="s">
        <v>407</v>
      </c>
      <c r="G153" s="108"/>
      <c r="H153" s="108"/>
      <c r="I153" s="108"/>
      <c r="J153" s="109"/>
      <c r="K153" s="168" t="s">
        <v>2504</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2504</v>
      </c>
      <c r="L154" s="168"/>
      <c r="M154" s="168"/>
      <c r="N154" s="168"/>
      <c r="O154" s="105"/>
      <c r="P154" s="140"/>
    </row>
    <row r="155" spans="1:16" ht="20.100000000000001" customHeight="1">
      <c r="B155" s="445"/>
      <c r="C155" s="446"/>
      <c r="D155" s="446"/>
      <c r="E155" s="447"/>
      <c r="F155" s="212" t="s">
        <v>408</v>
      </c>
      <c r="G155" s="108"/>
      <c r="H155" s="108"/>
      <c r="I155" s="108"/>
      <c r="J155" s="109"/>
      <c r="K155" s="168" t="s">
        <v>2504</v>
      </c>
      <c r="L155" s="168"/>
      <c r="M155" s="168"/>
      <c r="N155" s="168"/>
      <c r="O155" s="105"/>
      <c r="P155" s="140"/>
    </row>
    <row r="156" spans="1:16" ht="20.100000000000001" customHeight="1">
      <c r="B156" s="445"/>
      <c r="C156" s="446"/>
      <c r="D156" s="446"/>
      <c r="E156" s="447"/>
      <c r="F156" s="212" t="s">
        <v>2477</v>
      </c>
      <c r="G156" s="108"/>
      <c r="H156" s="108"/>
      <c r="I156" s="108"/>
      <c r="J156" s="109"/>
      <c r="K156" s="105" t="s">
        <v>2505</v>
      </c>
      <c r="L156" s="106"/>
      <c r="M156" s="106"/>
      <c r="N156" s="106"/>
      <c r="O156" s="106"/>
      <c r="P156" s="110"/>
    </row>
    <row r="157" spans="1:16" ht="20.100000000000001" customHeight="1">
      <c r="B157" s="445"/>
      <c r="C157" s="446"/>
      <c r="D157" s="446"/>
      <c r="E157" s="447"/>
      <c r="F157" s="212" t="s">
        <v>2478</v>
      </c>
      <c r="G157" s="108"/>
      <c r="H157" s="108"/>
      <c r="I157" s="108"/>
      <c r="J157" s="109"/>
      <c r="K157" s="105" t="s">
        <v>2505</v>
      </c>
      <c r="L157" s="106"/>
      <c r="M157" s="106"/>
      <c r="N157" s="106"/>
      <c r="O157" s="106"/>
      <c r="P157" s="110"/>
    </row>
    <row r="158" spans="1:16" ht="20.100000000000001" customHeight="1">
      <c r="B158" s="445"/>
      <c r="C158" s="446"/>
      <c r="D158" s="446"/>
      <c r="E158" s="447"/>
      <c r="F158" s="212" t="s">
        <v>412</v>
      </c>
      <c r="G158" s="108"/>
      <c r="H158" s="108"/>
      <c r="I158" s="108"/>
      <c r="J158" s="109"/>
      <c r="K158" s="168" t="s">
        <v>2504</v>
      </c>
      <c r="L158" s="168"/>
      <c r="M158" s="168"/>
      <c r="N158" s="168"/>
      <c r="O158" s="105"/>
      <c r="P158" s="140"/>
    </row>
    <row r="159" spans="1:16" ht="20.100000000000001" customHeight="1">
      <c r="B159" s="445"/>
      <c r="C159" s="446"/>
      <c r="D159" s="446"/>
      <c r="E159" s="447"/>
      <c r="F159" s="212" t="s">
        <v>2480</v>
      </c>
      <c r="G159" s="108"/>
      <c r="H159" s="108"/>
      <c r="I159" s="108"/>
      <c r="J159" s="109"/>
      <c r="K159" s="168" t="s">
        <v>2504</v>
      </c>
      <c r="L159" s="168"/>
      <c r="M159" s="168"/>
      <c r="N159" s="168"/>
      <c r="O159" s="105"/>
      <c r="P159" s="140"/>
    </row>
    <row r="160" spans="1:16" ht="20.100000000000001" customHeight="1">
      <c r="B160" s="445"/>
      <c r="C160" s="446"/>
      <c r="D160" s="446"/>
      <c r="E160" s="447"/>
      <c r="F160" s="212" t="s">
        <v>2479</v>
      </c>
      <c r="G160" s="108"/>
      <c r="H160" s="108"/>
      <c r="I160" s="108"/>
      <c r="J160" s="109"/>
      <c r="K160" s="168" t="s">
        <v>2505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2505</v>
      </c>
      <c r="L161" s="168"/>
      <c r="M161" s="168"/>
      <c r="N161" s="168"/>
      <c r="O161" s="105"/>
      <c r="P161" s="140"/>
    </row>
    <row r="162" spans="2:17" ht="20.100000000000001" customHeight="1">
      <c r="B162" s="445"/>
      <c r="C162" s="446"/>
      <c r="D162" s="446"/>
      <c r="E162" s="447"/>
      <c r="F162" s="263"/>
      <c r="G162" s="264"/>
      <c r="H162" s="265"/>
      <c r="I162" s="115" t="s">
        <v>99</v>
      </c>
      <c r="J162" s="116"/>
      <c r="K162" s="168" t="s">
        <v>2505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2505</v>
      </c>
      <c r="L163" s="168"/>
      <c r="M163" s="168"/>
      <c r="N163" s="168"/>
      <c r="O163" s="105"/>
      <c r="P163" s="140"/>
    </row>
    <row r="164" spans="2:17" ht="20.100000000000001" customHeight="1">
      <c r="B164" s="445"/>
      <c r="C164" s="446"/>
      <c r="D164" s="446"/>
      <c r="E164" s="447"/>
      <c r="F164" s="257"/>
      <c r="G164" s="258"/>
      <c r="H164" s="259"/>
      <c r="I164" s="102" t="s">
        <v>99</v>
      </c>
      <c r="J164" s="104"/>
      <c r="K164" s="168" t="s">
        <v>2505</v>
      </c>
      <c r="L164" s="168"/>
      <c r="M164" s="168"/>
      <c r="N164" s="168"/>
      <c r="O164" s="105"/>
      <c r="P164" s="140"/>
    </row>
    <row r="165" spans="2:17" ht="20.100000000000001" customHeight="1">
      <c r="B165" s="445"/>
      <c r="C165" s="446"/>
      <c r="D165" s="446"/>
      <c r="E165" s="447"/>
      <c r="F165" s="257"/>
      <c r="G165" s="258"/>
      <c r="H165" s="259"/>
      <c r="I165" s="257" t="s">
        <v>100</v>
      </c>
      <c r="J165" s="259"/>
      <c r="K165" s="168" t="s">
        <v>2505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2504</v>
      </c>
      <c r="L166" s="168"/>
      <c r="M166" s="168"/>
      <c r="N166" s="168"/>
      <c r="O166" s="105"/>
      <c r="P166" s="140"/>
    </row>
    <row r="167" spans="2:17" ht="20.100000000000001" customHeight="1">
      <c r="B167" s="445"/>
      <c r="C167" s="446"/>
      <c r="D167" s="446"/>
      <c r="E167" s="447"/>
      <c r="F167" s="257"/>
      <c r="G167" s="258"/>
      <c r="H167" s="259"/>
      <c r="I167" s="102" t="s">
        <v>99</v>
      </c>
      <c r="J167" s="104"/>
      <c r="K167" s="168" t="s">
        <v>2505</v>
      </c>
      <c r="L167" s="168"/>
      <c r="M167" s="168"/>
      <c r="N167" s="168"/>
      <c r="O167" s="105"/>
      <c r="P167" s="140"/>
    </row>
    <row r="168" spans="2:17" ht="20.100000000000001" customHeight="1">
      <c r="B168" s="445"/>
      <c r="C168" s="446"/>
      <c r="D168" s="446"/>
      <c r="E168" s="447"/>
      <c r="F168" s="257"/>
      <c r="G168" s="258"/>
      <c r="H168" s="259"/>
      <c r="I168" s="263" t="s">
        <v>100</v>
      </c>
      <c r="J168" s="265"/>
      <c r="K168" s="168" t="s">
        <v>2505</v>
      </c>
      <c r="L168" s="168"/>
      <c r="M168" s="168"/>
      <c r="N168" s="168"/>
      <c r="O168" s="105"/>
      <c r="P168" s="140"/>
    </row>
    <row r="169" spans="2:17" ht="20.100000000000001" customHeight="1">
      <c r="B169" s="445"/>
      <c r="C169" s="446"/>
      <c r="D169" s="446"/>
      <c r="E169" s="447"/>
      <c r="F169" s="257"/>
      <c r="G169" s="258"/>
      <c r="H169" s="259"/>
      <c r="I169" s="102" t="s">
        <v>423</v>
      </c>
      <c r="J169" s="104"/>
      <c r="K169" s="168" t="s">
        <v>2505</v>
      </c>
      <c r="L169" s="168"/>
      <c r="M169" s="168"/>
      <c r="N169" s="168"/>
      <c r="O169" s="105"/>
      <c r="P169" s="140"/>
    </row>
    <row r="170" spans="2:17" ht="20.100000000000001" customHeight="1">
      <c r="B170" s="445"/>
      <c r="C170" s="446"/>
      <c r="D170" s="446"/>
      <c r="E170" s="447"/>
      <c r="F170" s="257"/>
      <c r="G170" s="258"/>
      <c r="H170" s="259"/>
      <c r="I170" s="263" t="s">
        <v>424</v>
      </c>
      <c r="J170" s="265"/>
      <c r="K170" s="168" t="s">
        <v>2505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2505</v>
      </c>
      <c r="L171" s="168"/>
      <c r="M171" s="168"/>
      <c r="N171" s="168"/>
      <c r="O171" s="105"/>
      <c r="P171" s="140"/>
    </row>
    <row r="172" spans="2:17" ht="20.100000000000001" customHeight="1">
      <c r="B172" s="448"/>
      <c r="C172" s="449"/>
      <c r="D172" s="449"/>
      <c r="E172" s="450"/>
      <c r="F172" s="263"/>
      <c r="G172" s="264"/>
      <c r="H172" s="265"/>
      <c r="I172" s="115" t="s">
        <v>99</v>
      </c>
      <c r="J172" s="116"/>
      <c r="K172" s="168" t="s">
        <v>2504</v>
      </c>
      <c r="L172" s="168"/>
      <c r="M172" s="168"/>
      <c r="N172" s="168"/>
      <c r="O172" s="105"/>
      <c r="P172" s="140"/>
    </row>
    <row r="173" spans="2:17" ht="20.100000000000001" customHeight="1">
      <c r="B173" s="199" t="s">
        <v>101</v>
      </c>
      <c r="C173" s="200"/>
      <c r="D173" s="200"/>
      <c r="E173" s="200"/>
      <c r="F173" s="201"/>
      <c r="G173" s="140" t="s">
        <v>2505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2506</v>
      </c>
      <c r="G178" s="180" t="s">
        <v>471</v>
      </c>
      <c r="H178" s="180"/>
      <c r="I178" s="180"/>
      <c r="J178" s="180"/>
      <c r="K178" s="180"/>
      <c r="L178" s="180"/>
      <c r="M178" s="180"/>
      <c r="N178" s="180"/>
      <c r="O178" s="180"/>
      <c r="P178" s="195"/>
    </row>
    <row r="179" spans="2:20" ht="20.100000000000001" customHeight="1">
      <c r="B179" s="123"/>
      <c r="C179" s="101"/>
      <c r="D179" s="101"/>
      <c r="E179" s="101"/>
      <c r="F179" s="14" t="s">
        <v>2506</v>
      </c>
      <c r="G179" s="108" t="s">
        <v>472</v>
      </c>
      <c r="H179" s="108"/>
      <c r="I179" s="108"/>
      <c r="J179" s="108"/>
      <c r="K179" s="108"/>
      <c r="L179" s="108"/>
      <c r="M179" s="108"/>
      <c r="N179" s="108"/>
      <c r="O179" s="108"/>
      <c r="P179" s="178"/>
    </row>
    <row r="180" spans="2:20" ht="20.100000000000001" customHeight="1">
      <c r="B180" s="123"/>
      <c r="C180" s="101"/>
      <c r="D180" s="101"/>
      <c r="E180" s="101"/>
      <c r="F180" s="14" t="s">
        <v>2506</v>
      </c>
      <c r="G180" s="108" t="s">
        <v>473</v>
      </c>
      <c r="H180" s="108"/>
      <c r="I180" s="108"/>
      <c r="J180" s="108"/>
      <c r="K180" s="108"/>
      <c r="L180" s="108"/>
      <c r="M180" s="108"/>
      <c r="N180" s="108"/>
      <c r="O180" s="108"/>
      <c r="P180" s="178"/>
    </row>
    <row r="181" spans="2:20" ht="79.5" customHeight="1">
      <c r="B181" s="123"/>
      <c r="C181" s="101"/>
      <c r="D181" s="101"/>
      <c r="E181" s="101"/>
      <c r="F181" s="14" t="s">
        <v>2506</v>
      </c>
      <c r="G181" s="108" t="s">
        <v>445</v>
      </c>
      <c r="H181" s="108"/>
      <c r="I181" s="109"/>
      <c r="J181" s="144" t="s">
        <v>2536</v>
      </c>
      <c r="K181" s="215"/>
      <c r="L181" s="215"/>
      <c r="M181" s="215"/>
      <c r="N181" s="215"/>
      <c r="O181" s="215"/>
      <c r="P181" s="216"/>
    </row>
    <row r="182" spans="2:20" ht="39.9" customHeight="1">
      <c r="B182" s="287" t="s">
        <v>105</v>
      </c>
      <c r="C182" s="288"/>
      <c r="D182" s="91">
        <v>1</v>
      </c>
      <c r="E182" s="211"/>
      <c r="F182" s="101" t="s">
        <v>5</v>
      </c>
      <c r="G182" s="101"/>
      <c r="H182" s="101"/>
      <c r="I182" s="94" t="s">
        <v>2599</v>
      </c>
      <c r="J182" s="95"/>
      <c r="K182" s="95"/>
      <c r="L182" s="95"/>
      <c r="M182" s="95"/>
      <c r="N182" s="95"/>
      <c r="O182" s="96"/>
      <c r="P182" s="97"/>
    </row>
    <row r="183" spans="2:20" ht="39.9" customHeight="1">
      <c r="B183" s="289"/>
      <c r="C183" s="290"/>
      <c r="D183" s="91"/>
      <c r="E183" s="211"/>
      <c r="F183" s="101" t="s">
        <v>107</v>
      </c>
      <c r="G183" s="101"/>
      <c r="H183" s="101"/>
      <c r="I183" s="94" t="s">
        <v>2600</v>
      </c>
      <c r="J183" s="95"/>
      <c r="K183" s="95"/>
      <c r="L183" s="95"/>
      <c r="M183" s="95"/>
      <c r="N183" s="95"/>
      <c r="O183" s="96"/>
      <c r="P183" s="97"/>
    </row>
    <row r="184" spans="2:20" ht="79.5" customHeight="1">
      <c r="B184" s="289"/>
      <c r="C184" s="290"/>
      <c r="D184" s="91"/>
      <c r="E184" s="211"/>
      <c r="F184" s="101" t="s">
        <v>108</v>
      </c>
      <c r="G184" s="101"/>
      <c r="H184" s="101"/>
      <c r="I184" s="94" t="s">
        <v>2601</v>
      </c>
      <c r="J184" s="95"/>
      <c r="K184" s="95"/>
      <c r="L184" s="95"/>
      <c r="M184" s="95"/>
      <c r="N184" s="95"/>
      <c r="O184" s="96"/>
      <c r="P184" s="97"/>
    </row>
    <row r="185" spans="2:20" ht="79.5" customHeight="1">
      <c r="B185" s="289"/>
      <c r="C185" s="290"/>
      <c r="D185" s="91"/>
      <c r="E185" s="211"/>
      <c r="F185" s="101" t="s">
        <v>426</v>
      </c>
      <c r="G185" s="101"/>
      <c r="H185" s="101"/>
      <c r="I185" s="94" t="s">
        <v>2602</v>
      </c>
      <c r="J185" s="95"/>
      <c r="K185" s="95"/>
      <c r="L185" s="95"/>
      <c r="M185" s="95"/>
      <c r="N185" s="95"/>
      <c r="O185" s="96"/>
      <c r="P185" s="97"/>
    </row>
    <row r="186" spans="2:20" ht="79.5" customHeight="1">
      <c r="B186" s="289"/>
      <c r="C186" s="290"/>
      <c r="D186" s="91"/>
      <c r="E186" s="211"/>
      <c r="F186" s="101" t="s">
        <v>109</v>
      </c>
      <c r="G186" s="101"/>
      <c r="H186" s="101"/>
      <c r="I186" s="94" t="s">
        <v>2538</v>
      </c>
      <c r="J186" s="95"/>
      <c r="K186" s="95"/>
      <c r="L186" s="95"/>
      <c r="M186" s="95"/>
      <c r="N186" s="95"/>
      <c r="O186" s="96"/>
      <c r="P186" s="97"/>
    </row>
    <row r="187" spans="2:20" ht="39.9" customHeight="1">
      <c r="B187" s="289"/>
      <c r="C187" s="290"/>
      <c r="D187" s="91">
        <v>2</v>
      </c>
      <c r="E187" s="211"/>
      <c r="F187" s="101" t="s">
        <v>5</v>
      </c>
      <c r="G187" s="101"/>
      <c r="H187" s="101"/>
      <c r="I187" s="94" t="s">
        <v>2603</v>
      </c>
      <c r="J187" s="95"/>
      <c r="K187" s="95"/>
      <c r="L187" s="95"/>
      <c r="M187" s="95"/>
      <c r="N187" s="95"/>
      <c r="O187" s="96"/>
      <c r="P187" s="97"/>
    </row>
    <row r="188" spans="2:20" ht="39.9" customHeight="1">
      <c r="B188" s="289"/>
      <c r="C188" s="290"/>
      <c r="D188" s="91"/>
      <c r="E188" s="211"/>
      <c r="F188" s="101" t="s">
        <v>107</v>
      </c>
      <c r="G188" s="101"/>
      <c r="H188" s="101"/>
      <c r="I188" s="94" t="s">
        <v>2604</v>
      </c>
      <c r="J188" s="95"/>
      <c r="K188" s="95"/>
      <c r="L188" s="95"/>
      <c r="M188" s="95"/>
      <c r="N188" s="95"/>
      <c r="O188" s="96"/>
      <c r="P188" s="97"/>
    </row>
    <row r="189" spans="2:20" ht="79.5" customHeight="1">
      <c r="B189" s="289"/>
      <c r="C189" s="290"/>
      <c r="D189" s="91"/>
      <c r="E189" s="211"/>
      <c r="F189" s="101" t="s">
        <v>108</v>
      </c>
      <c r="G189" s="101"/>
      <c r="H189" s="101"/>
      <c r="I189" s="94" t="s">
        <v>2605</v>
      </c>
      <c r="J189" s="95"/>
      <c r="K189" s="95"/>
      <c r="L189" s="95"/>
      <c r="M189" s="95"/>
      <c r="N189" s="95"/>
      <c r="O189" s="96"/>
      <c r="P189" s="97"/>
    </row>
    <row r="190" spans="2:20" ht="79.5" customHeight="1">
      <c r="B190" s="289"/>
      <c r="C190" s="290"/>
      <c r="D190" s="91"/>
      <c r="E190" s="211"/>
      <c r="F190" s="101" t="s">
        <v>426</v>
      </c>
      <c r="G190" s="101"/>
      <c r="H190" s="101"/>
      <c r="I190" s="94" t="s">
        <v>2537</v>
      </c>
      <c r="J190" s="95"/>
      <c r="K190" s="95"/>
      <c r="L190" s="95"/>
      <c r="M190" s="95"/>
      <c r="N190" s="95"/>
      <c r="O190" s="96"/>
      <c r="P190" s="97"/>
    </row>
    <row r="191" spans="2:20" ht="79.5" customHeight="1">
      <c r="B191" s="289"/>
      <c r="C191" s="290"/>
      <c r="D191" s="91"/>
      <c r="E191" s="211"/>
      <c r="F191" s="101" t="s">
        <v>109</v>
      </c>
      <c r="G191" s="101"/>
      <c r="H191" s="101"/>
      <c r="I191" s="94" t="s">
        <v>2606</v>
      </c>
      <c r="J191" s="95"/>
      <c r="K191" s="95"/>
      <c r="L191" s="95"/>
      <c r="M191" s="95"/>
      <c r="N191" s="95"/>
      <c r="O191" s="96"/>
      <c r="P191" s="97"/>
    </row>
    <row r="192" spans="2:20" ht="39.9" customHeight="1">
      <c r="B192" s="289"/>
      <c r="C192" s="290"/>
      <c r="D192" s="277">
        <v>3</v>
      </c>
      <c r="E192" s="243"/>
      <c r="F192" s="101" t="s">
        <v>5</v>
      </c>
      <c r="G192" s="101"/>
      <c r="H192" s="101"/>
      <c r="I192" s="94" t="s">
        <v>2607</v>
      </c>
      <c r="J192" s="95"/>
      <c r="K192" s="95"/>
      <c r="L192" s="95"/>
      <c r="M192" s="95"/>
      <c r="N192" s="95"/>
      <c r="O192" s="96"/>
      <c r="P192" s="97"/>
    </row>
    <row r="193" spans="2:16" ht="39.9" customHeight="1">
      <c r="B193" s="289"/>
      <c r="C193" s="290"/>
      <c r="D193" s="278"/>
      <c r="E193" s="244"/>
      <c r="F193" s="101" t="s">
        <v>107</v>
      </c>
      <c r="G193" s="101"/>
      <c r="H193" s="101"/>
      <c r="I193" s="94" t="s">
        <v>2608</v>
      </c>
      <c r="J193" s="95"/>
      <c r="K193" s="95"/>
      <c r="L193" s="95"/>
      <c r="M193" s="95"/>
      <c r="N193" s="95"/>
      <c r="O193" s="96"/>
      <c r="P193" s="97"/>
    </row>
    <row r="194" spans="2:16" ht="79.5" customHeight="1">
      <c r="B194" s="289"/>
      <c r="C194" s="290"/>
      <c r="D194" s="278"/>
      <c r="E194" s="244"/>
      <c r="F194" s="101" t="s">
        <v>108</v>
      </c>
      <c r="G194" s="101"/>
      <c r="H194" s="101"/>
      <c r="I194" s="94" t="s">
        <v>2609</v>
      </c>
      <c r="J194" s="95"/>
      <c r="K194" s="95"/>
      <c r="L194" s="95"/>
      <c r="M194" s="95"/>
      <c r="N194" s="95"/>
      <c r="O194" s="96"/>
      <c r="P194" s="97"/>
    </row>
    <row r="195" spans="2:16" ht="79.5" customHeight="1">
      <c r="B195" s="289"/>
      <c r="C195" s="290"/>
      <c r="D195" s="278"/>
      <c r="E195" s="244"/>
      <c r="F195" s="101" t="s">
        <v>426</v>
      </c>
      <c r="G195" s="101"/>
      <c r="H195" s="101"/>
      <c r="I195" s="94" t="s">
        <v>2537</v>
      </c>
      <c r="J195" s="95"/>
      <c r="K195" s="95"/>
      <c r="L195" s="95"/>
      <c r="M195" s="95"/>
      <c r="N195" s="95"/>
      <c r="O195" s="96"/>
      <c r="P195" s="97"/>
    </row>
    <row r="196" spans="2:16" ht="79.5" customHeight="1">
      <c r="B196" s="451"/>
      <c r="C196" s="452"/>
      <c r="D196" s="279"/>
      <c r="E196" s="245"/>
      <c r="F196" s="101" t="s">
        <v>109</v>
      </c>
      <c r="G196" s="101"/>
      <c r="H196" s="101"/>
      <c r="I196" s="94" t="s">
        <v>2538</v>
      </c>
      <c r="J196" s="95"/>
      <c r="K196" s="95"/>
      <c r="L196" s="95"/>
      <c r="M196" s="95"/>
      <c r="N196" s="95"/>
      <c r="O196" s="96"/>
      <c r="P196" s="97"/>
    </row>
    <row r="197" spans="2:16" ht="39.9" customHeight="1">
      <c r="B197" s="287" t="s">
        <v>106</v>
      </c>
      <c r="C197" s="288"/>
      <c r="D197" s="277">
        <v>1</v>
      </c>
      <c r="E197" s="243"/>
      <c r="F197" s="101" t="s">
        <v>5</v>
      </c>
      <c r="G197" s="101"/>
      <c r="H197" s="101"/>
      <c r="I197" s="94" t="s">
        <v>2610</v>
      </c>
      <c r="J197" s="95"/>
      <c r="K197" s="95"/>
      <c r="L197" s="95"/>
      <c r="M197" s="95"/>
      <c r="N197" s="95"/>
      <c r="O197" s="96"/>
      <c r="P197" s="97"/>
    </row>
    <row r="198" spans="2:16" ht="39.9" customHeight="1">
      <c r="B198" s="289"/>
      <c r="C198" s="290"/>
      <c r="D198" s="278"/>
      <c r="E198" s="244"/>
      <c r="F198" s="101" t="s">
        <v>107</v>
      </c>
      <c r="G198" s="101"/>
      <c r="H198" s="101"/>
      <c r="I198" s="94" t="s">
        <v>2611</v>
      </c>
      <c r="J198" s="95"/>
      <c r="K198" s="95"/>
      <c r="L198" s="95"/>
      <c r="M198" s="95"/>
      <c r="N198" s="95"/>
      <c r="O198" s="96"/>
      <c r="P198" s="97"/>
    </row>
    <row r="199" spans="2:16" ht="39.9" customHeight="1">
      <c r="B199" s="289"/>
      <c r="C199" s="290"/>
      <c r="D199" s="278"/>
      <c r="E199" s="244"/>
      <c r="F199" s="169" t="s">
        <v>109</v>
      </c>
      <c r="G199" s="169"/>
      <c r="H199" s="169"/>
      <c r="I199" s="94" t="s">
        <v>2612</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2506</v>
      </c>
      <c r="G207" s="284" t="s">
        <v>445</v>
      </c>
      <c r="H207" s="108"/>
      <c r="I207" s="109"/>
      <c r="J207" s="144" t="s">
        <v>2539</v>
      </c>
      <c r="K207" s="215"/>
      <c r="L207" s="215"/>
      <c r="M207" s="215"/>
      <c r="N207" s="215"/>
      <c r="O207" s="215"/>
      <c r="P207" s="216"/>
    </row>
    <row r="208" spans="2:16" ht="120" customHeight="1">
      <c r="B208" s="123" t="s">
        <v>113</v>
      </c>
      <c r="C208" s="101"/>
      <c r="D208" s="101"/>
      <c r="E208" s="101"/>
      <c r="F208" s="94" t="s">
        <v>2540</v>
      </c>
      <c r="G208" s="94"/>
      <c r="H208" s="94"/>
      <c r="I208" s="94"/>
      <c r="J208" s="94"/>
      <c r="K208" s="94"/>
      <c r="L208" s="94"/>
      <c r="M208" s="94"/>
      <c r="N208" s="94"/>
      <c r="O208" s="144"/>
      <c r="P208" s="145"/>
    </row>
    <row r="209" spans="2:20" ht="120" customHeight="1">
      <c r="B209" s="123" t="s">
        <v>114</v>
      </c>
      <c r="C209" s="101"/>
      <c r="D209" s="101"/>
      <c r="E209" s="101"/>
      <c r="F209" s="94" t="s">
        <v>2541</v>
      </c>
      <c r="G209" s="95"/>
      <c r="H209" s="95"/>
      <c r="I209" s="95"/>
      <c r="J209" s="95"/>
      <c r="K209" s="95"/>
      <c r="L209" s="95"/>
      <c r="M209" s="95"/>
      <c r="N209" s="95"/>
      <c r="O209" s="96"/>
      <c r="P209" s="97"/>
    </row>
    <row r="210" spans="2:20" ht="20.100000000000001" customHeight="1">
      <c r="B210" s="123" t="s">
        <v>115</v>
      </c>
      <c r="C210" s="101"/>
      <c r="D210" s="101"/>
      <c r="E210" s="101"/>
      <c r="F210" s="168" t="s">
        <v>2505</v>
      </c>
      <c r="G210" s="168"/>
      <c r="H210" s="168"/>
      <c r="I210" s="168"/>
      <c r="J210" s="168"/>
      <c r="K210" s="168"/>
      <c r="L210" s="168"/>
      <c r="M210" s="168"/>
      <c r="N210" s="168"/>
      <c r="O210" s="105"/>
      <c r="P210" s="140"/>
    </row>
    <row r="211" spans="2:20" ht="120" customHeight="1">
      <c r="B211" s="123" t="s">
        <v>116</v>
      </c>
      <c r="C211" s="101"/>
      <c r="D211" s="101"/>
      <c r="E211" s="101"/>
      <c r="F211" s="94" t="s">
        <v>2542</v>
      </c>
      <c r="G211" s="95"/>
      <c r="H211" s="95"/>
      <c r="I211" s="95"/>
      <c r="J211" s="95"/>
      <c r="K211" s="95"/>
      <c r="L211" s="95"/>
      <c r="M211" s="95"/>
      <c r="N211" s="95"/>
      <c r="O211" s="96"/>
      <c r="P211" s="97"/>
    </row>
    <row r="212" spans="2:20" ht="20.100000000000001" customHeight="1">
      <c r="B212" s="301" t="s">
        <v>118</v>
      </c>
      <c r="C212" s="293"/>
      <c r="D212" s="293"/>
      <c r="E212" s="293"/>
      <c r="F212" s="168" t="s">
        <v>2505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2505</v>
      </c>
      <c r="G213" s="168"/>
      <c r="H213" s="168"/>
      <c r="I213" s="168"/>
      <c r="J213" s="168"/>
      <c r="K213" s="168"/>
      <c r="L213" s="168"/>
      <c r="M213" s="168"/>
      <c r="N213" s="168"/>
      <c r="O213" s="105"/>
      <c r="P213" s="140"/>
    </row>
    <row r="214" spans="2:20" ht="20.100000000000001" customHeight="1">
      <c r="B214" s="302"/>
      <c r="C214" s="294"/>
      <c r="D214" s="293" t="s">
        <v>121</v>
      </c>
      <c r="E214" s="293"/>
      <c r="F214" s="168" t="s">
        <v>2505</v>
      </c>
      <c r="G214" s="168"/>
      <c r="H214" s="168"/>
      <c r="I214" s="168"/>
      <c r="J214" s="168"/>
      <c r="K214" s="168"/>
      <c r="L214" s="168"/>
      <c r="M214" s="168"/>
      <c r="N214" s="168"/>
      <c r="O214" s="105"/>
      <c r="P214" s="140"/>
    </row>
    <row r="215" spans="2:20" ht="20.100000000000001" customHeight="1">
      <c r="B215" s="302"/>
      <c r="C215" s="294"/>
      <c r="D215" s="293" t="s">
        <v>122</v>
      </c>
      <c r="E215" s="293"/>
      <c r="F215" s="168" t="s">
        <v>2505</v>
      </c>
      <c r="G215" s="168"/>
      <c r="H215" s="168"/>
      <c r="I215" s="168"/>
      <c r="J215" s="168"/>
      <c r="K215" s="168"/>
      <c r="L215" s="168"/>
      <c r="M215" s="168"/>
      <c r="N215" s="168"/>
      <c r="O215" s="105"/>
      <c r="P215" s="140"/>
    </row>
    <row r="216" spans="2:20" ht="20.100000000000001" customHeight="1">
      <c r="B216" s="302"/>
      <c r="C216" s="294"/>
      <c r="D216" s="293" t="s">
        <v>123</v>
      </c>
      <c r="E216" s="293"/>
      <c r="F216" s="168" t="s">
        <v>2505</v>
      </c>
      <c r="G216" s="168"/>
      <c r="H216" s="168"/>
      <c r="I216" s="168"/>
      <c r="J216" s="168"/>
      <c r="K216" s="168"/>
      <c r="L216" s="168"/>
      <c r="M216" s="168"/>
      <c r="N216" s="168"/>
      <c r="O216" s="105"/>
      <c r="P216" s="140"/>
    </row>
    <row r="217" spans="2:20" ht="20.100000000000001" customHeight="1">
      <c r="B217" s="302"/>
      <c r="C217" s="294"/>
      <c r="D217" s="293" t="s">
        <v>124</v>
      </c>
      <c r="E217" s="293"/>
      <c r="F217" s="168" t="s">
        <v>2505</v>
      </c>
      <c r="G217" s="168"/>
      <c r="H217" s="168"/>
      <c r="I217" s="168"/>
      <c r="J217" s="168"/>
      <c r="K217" s="168"/>
      <c r="L217" s="168"/>
      <c r="M217" s="168"/>
      <c r="N217" s="168"/>
      <c r="O217" s="105"/>
      <c r="P217" s="140"/>
    </row>
    <row r="218" spans="2:20" ht="20.100000000000001" customHeight="1">
      <c r="B218" s="302"/>
      <c r="C218" s="294"/>
      <c r="D218" s="294" t="s">
        <v>125</v>
      </c>
      <c r="E218" s="294"/>
      <c r="F218" s="168" t="s">
        <v>2505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2504</v>
      </c>
      <c r="K225" s="168"/>
      <c r="L225" s="168"/>
      <c r="M225" s="168"/>
      <c r="N225" s="168"/>
      <c r="O225" s="105"/>
      <c r="P225" s="140"/>
      <c r="S225" s="15" t="str">
        <f>IF(J225="","未記入","")</f>
        <v/>
      </c>
    </row>
    <row r="226" spans="1:20" ht="120" customHeight="1">
      <c r="B226" s="123" t="s">
        <v>127</v>
      </c>
      <c r="C226" s="101"/>
      <c r="D226" s="101"/>
      <c r="E226" s="101"/>
      <c r="F226" s="94" t="s">
        <v>2613</v>
      </c>
      <c r="G226" s="95"/>
      <c r="H226" s="95"/>
      <c r="I226" s="95"/>
      <c r="J226" s="95"/>
      <c r="K226" s="95"/>
      <c r="L226" s="95"/>
      <c r="M226" s="95"/>
      <c r="N226" s="95"/>
      <c r="O226" s="96"/>
      <c r="P226" s="97"/>
    </row>
    <row r="227" spans="1:20" ht="60" customHeight="1">
      <c r="B227" s="123" t="s">
        <v>490</v>
      </c>
      <c r="C227" s="101"/>
      <c r="D227" s="101"/>
      <c r="E227" s="101"/>
      <c r="F227" s="94" t="s">
        <v>2543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2544</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2545</v>
      </c>
      <c r="K233" s="215"/>
      <c r="L233" s="215"/>
      <c r="M233" s="215"/>
      <c r="N233" s="215"/>
      <c r="O233" s="215"/>
      <c r="P233" s="216"/>
    </row>
    <row r="234" spans="1:20" ht="20.100000000000001" customHeight="1">
      <c r="B234" s="123" t="s">
        <v>131</v>
      </c>
      <c r="C234" s="101"/>
      <c r="D234" s="101"/>
      <c r="E234" s="101"/>
      <c r="F234" s="105">
        <v>60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0.5</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1</v>
      </c>
      <c r="O245" s="105"/>
      <c r="P245" s="140"/>
    </row>
    <row r="246" spans="2:16" ht="20.100000000000001" customHeight="1">
      <c r="B246" s="314" t="s">
        <v>141</v>
      </c>
      <c r="C246" s="101"/>
      <c r="D246" s="101"/>
      <c r="E246" s="227">
        <f>IF(OR($H$246&lt;&gt;"",$K$246&lt;&gt;""),SUM($H$246,$K$246),"")</f>
        <v>46</v>
      </c>
      <c r="F246" s="227"/>
      <c r="G246" s="227"/>
      <c r="H246" s="168">
        <v>20</v>
      </c>
      <c r="I246" s="168"/>
      <c r="J246" s="168"/>
      <c r="K246" s="168">
        <v>26</v>
      </c>
      <c r="L246" s="168"/>
      <c r="M246" s="168"/>
      <c r="N246" s="168">
        <v>29.6</v>
      </c>
      <c r="O246" s="105"/>
      <c r="P246" s="140"/>
    </row>
    <row r="247" spans="2:16" ht="20.100000000000001" customHeight="1">
      <c r="B247" s="44"/>
      <c r="C247" s="101" t="s">
        <v>142</v>
      </c>
      <c r="D247" s="101"/>
      <c r="E247" s="227">
        <f>IF(OR($H$247&lt;&gt;"",$K$247&lt;&gt;""),SUM($H$247,$K$247),"")</f>
        <v>43</v>
      </c>
      <c r="F247" s="227"/>
      <c r="G247" s="227"/>
      <c r="H247" s="168">
        <v>19</v>
      </c>
      <c r="I247" s="168"/>
      <c r="J247" s="168"/>
      <c r="K247" s="168">
        <v>24</v>
      </c>
      <c r="L247" s="168"/>
      <c r="M247" s="168"/>
      <c r="N247" s="168">
        <v>27.4</v>
      </c>
      <c r="O247" s="105"/>
      <c r="P247" s="140"/>
    </row>
    <row r="248" spans="2:16" ht="20.100000000000001" customHeight="1">
      <c r="B248" s="45"/>
      <c r="C248" s="101" t="s">
        <v>143</v>
      </c>
      <c r="D248" s="101"/>
      <c r="E248" s="227">
        <f>IF(OR($H$248&lt;&gt;"",$K$248&lt;&gt;""),SUM($H$248,$K$248),"")</f>
        <v>3</v>
      </c>
      <c r="F248" s="227"/>
      <c r="G248" s="227"/>
      <c r="H248" s="168">
        <v>1</v>
      </c>
      <c r="I248" s="168"/>
      <c r="J248" s="168"/>
      <c r="K248" s="168">
        <v>2</v>
      </c>
      <c r="L248" s="168"/>
      <c r="M248" s="168"/>
      <c r="N248" s="168">
        <v>2.2000000000000002</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1</v>
      </c>
      <c r="I253" s="168"/>
      <c r="J253" s="168"/>
      <c r="K253" s="168">
        <v>1</v>
      </c>
      <c r="L253" s="168"/>
      <c r="M253" s="168"/>
      <c r="N253" s="168">
        <v>1.6</v>
      </c>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5</v>
      </c>
      <c r="H265" s="227"/>
      <c r="I265" s="227"/>
      <c r="J265" s="168">
        <v>2</v>
      </c>
      <c r="K265" s="168"/>
      <c r="L265" s="168"/>
      <c r="M265" s="168">
        <v>3</v>
      </c>
      <c r="N265" s="168"/>
      <c r="O265" s="105"/>
      <c r="P265" s="140"/>
    </row>
    <row r="266" spans="2:20" ht="20.100000000000001" customHeight="1">
      <c r="B266" s="123" t="s">
        <v>162</v>
      </c>
      <c r="C266" s="101"/>
      <c r="D266" s="101"/>
      <c r="E266" s="101"/>
      <c r="F266" s="101"/>
      <c r="G266" s="227">
        <f>IF(OR($J$266&lt;&gt;"",$M$266&lt;&gt;""),SUM($J$266,$M$266),"")</f>
        <v>3</v>
      </c>
      <c r="H266" s="227"/>
      <c r="I266" s="227"/>
      <c r="J266" s="168">
        <v>1</v>
      </c>
      <c r="K266" s="168"/>
      <c r="L266" s="168"/>
      <c r="M266" s="168">
        <v>2</v>
      </c>
      <c r="N266" s="168"/>
      <c r="O266" s="105"/>
      <c r="P266" s="140"/>
    </row>
    <row r="267" spans="2:20" ht="20.100000000000001" customHeight="1">
      <c r="B267" s="123" t="s">
        <v>398</v>
      </c>
      <c r="C267" s="101"/>
      <c r="D267" s="101"/>
      <c r="E267" s="101"/>
      <c r="F267" s="101"/>
      <c r="G267" s="227">
        <f>IF(OR($J$267&lt;&gt;"",$M$267&lt;&gt;""),SUM($J$267,$M$267),"")</f>
        <v>22</v>
      </c>
      <c r="H267" s="227"/>
      <c r="I267" s="227"/>
      <c r="J267" s="168">
        <v>16</v>
      </c>
      <c r="K267" s="168"/>
      <c r="L267" s="168"/>
      <c r="M267" s="168">
        <v>6</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f>IF(OR($J$275&lt;&gt;"",$M$275&lt;&gt;""),SUM($J$275,$M$275),"")</f>
        <v>1</v>
      </c>
      <c r="H275" s="227"/>
      <c r="I275" s="227"/>
      <c r="J275" s="168">
        <v>1</v>
      </c>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2614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2504</v>
      </c>
      <c r="M301" s="118"/>
      <c r="N301" s="118"/>
      <c r="O301" s="118"/>
      <c r="P301" s="119"/>
    </row>
    <row r="302" spans="2:20" ht="20.100000000000001" customHeight="1">
      <c r="B302" s="98"/>
      <c r="C302" s="99"/>
      <c r="D302" s="99"/>
      <c r="E302" s="99"/>
      <c r="F302" s="100"/>
      <c r="G302" s="219" t="s">
        <v>453</v>
      </c>
      <c r="H302" s="201"/>
      <c r="I302" s="105" t="s">
        <v>2504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1</v>
      </c>
      <c r="I307" s="28">
        <v>6</v>
      </c>
      <c r="J307" s="28">
        <v>3</v>
      </c>
      <c r="K307" s="28"/>
      <c r="L307" s="28"/>
      <c r="M307" s="28">
        <v>1</v>
      </c>
      <c r="N307" s="28"/>
      <c r="O307" s="28"/>
      <c r="P307" s="28"/>
      <c r="Q307" s="12"/>
    </row>
    <row r="308" spans="1:20" ht="20.100000000000001" customHeight="1">
      <c r="B308" s="199" t="s">
        <v>185</v>
      </c>
      <c r="C308" s="200"/>
      <c r="D308" s="200"/>
      <c r="E308" s="200"/>
      <c r="F308" s="201"/>
      <c r="G308" s="28"/>
      <c r="H308" s="28"/>
      <c r="I308" s="28">
        <v>6</v>
      </c>
      <c r="J308" s="28">
        <v>5</v>
      </c>
      <c r="K308" s="28"/>
      <c r="L308" s="28"/>
      <c r="M308" s="28"/>
      <c r="N308" s="28"/>
      <c r="O308" s="28"/>
      <c r="P308" s="28"/>
      <c r="Q308" s="12"/>
    </row>
    <row r="309" spans="1:20" ht="20.100000000000001" customHeight="1">
      <c r="B309" s="342" t="s">
        <v>186</v>
      </c>
      <c r="C309" s="343"/>
      <c r="D309" s="212" t="s">
        <v>187</v>
      </c>
      <c r="E309" s="108"/>
      <c r="F309" s="109"/>
      <c r="G309" s="28"/>
      <c r="H309" s="28">
        <v>2</v>
      </c>
      <c r="I309" s="28">
        <v>6</v>
      </c>
      <c r="J309" s="28">
        <v>2</v>
      </c>
      <c r="K309" s="28"/>
      <c r="L309" s="28"/>
      <c r="M309" s="28">
        <v>1</v>
      </c>
      <c r="N309" s="28"/>
      <c r="O309" s="28"/>
      <c r="P309" s="28"/>
      <c r="Q309" s="12"/>
    </row>
    <row r="310" spans="1:20" ht="20.100000000000001" customHeight="1">
      <c r="B310" s="344"/>
      <c r="C310" s="345"/>
      <c r="D310" s="219" t="s">
        <v>188</v>
      </c>
      <c r="E310" s="200"/>
      <c r="F310" s="201"/>
      <c r="G310" s="340"/>
      <c r="H310" s="340"/>
      <c r="I310" s="340">
        <v>6</v>
      </c>
      <c r="J310" s="340">
        <v>3</v>
      </c>
      <c r="K310" s="340">
        <v>1</v>
      </c>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c r="I312" s="340">
        <v>2</v>
      </c>
      <c r="J312" s="340">
        <v>6</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3</v>
      </c>
      <c r="J314" s="340">
        <v>9</v>
      </c>
      <c r="K314" s="340">
        <v>1</v>
      </c>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2</v>
      </c>
      <c r="J316" s="28">
        <v>2</v>
      </c>
      <c r="K316" s="28"/>
      <c r="L316" s="28"/>
      <c r="M316" s="28"/>
      <c r="N316" s="28"/>
      <c r="O316" s="28">
        <v>1</v>
      </c>
      <c r="P316" s="28"/>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2547</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2506</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2506</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2506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2444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2551</v>
      </c>
      <c r="J338" s="168"/>
      <c r="K338" s="168"/>
      <c r="L338" s="168"/>
      <c r="M338" s="105" t="s">
        <v>2552</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19.2</v>
      </c>
      <c r="J340" s="106"/>
      <c r="K340" s="106"/>
      <c r="L340" s="55" t="s">
        <v>487</v>
      </c>
      <c r="M340" s="105">
        <v>19.2</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9300000</v>
      </c>
      <c r="N344" s="106"/>
      <c r="O344" s="106"/>
      <c r="P344" s="37" t="s">
        <v>496</v>
      </c>
    </row>
    <row r="345" spans="2:17" ht="20.100000000000001" customHeight="1">
      <c r="B345" s="231"/>
      <c r="C345" s="236"/>
      <c r="D345" s="232"/>
      <c r="E345" s="212" t="s">
        <v>219</v>
      </c>
      <c r="F345" s="108"/>
      <c r="G345" s="108"/>
      <c r="H345" s="109"/>
      <c r="I345" s="105">
        <v>600000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359105</v>
      </c>
      <c r="J346" s="106"/>
      <c r="K346" s="106"/>
      <c r="L346" s="50" t="s">
        <v>496</v>
      </c>
      <c r="M346" s="105">
        <v>206458</v>
      </c>
      <c r="N346" s="106"/>
      <c r="O346" s="106"/>
      <c r="P346" s="37" t="s">
        <v>496</v>
      </c>
    </row>
    <row r="347" spans="2:17" ht="20.100000000000001" customHeight="1">
      <c r="B347" s="367"/>
      <c r="C347" s="212" t="s">
        <v>209</v>
      </c>
      <c r="D347" s="108"/>
      <c r="E347" s="108"/>
      <c r="F347" s="108"/>
      <c r="G347" s="108"/>
      <c r="H347" s="109"/>
      <c r="I347" s="105">
        <v>155000</v>
      </c>
      <c r="J347" s="106"/>
      <c r="K347" s="106"/>
      <c r="L347" s="50" t="s">
        <v>496</v>
      </c>
      <c r="M347" s="105">
        <v>0</v>
      </c>
      <c r="N347" s="106"/>
      <c r="O347" s="106"/>
      <c r="P347" s="37" t="s">
        <v>496</v>
      </c>
    </row>
    <row r="348" spans="2:17" ht="20.100000000000001" customHeight="1">
      <c r="B348" s="123"/>
      <c r="C348" s="368" t="s">
        <v>211</v>
      </c>
      <c r="D348" s="228" t="s">
        <v>210</v>
      </c>
      <c r="E348" s="229"/>
      <c r="F348" s="229"/>
      <c r="G348" s="229"/>
      <c r="H348" s="230"/>
      <c r="I348" s="105">
        <v>20105</v>
      </c>
      <c r="J348" s="106"/>
      <c r="K348" s="106"/>
      <c r="L348" s="50" t="s">
        <v>496</v>
      </c>
      <c r="M348" s="105">
        <v>22458</v>
      </c>
      <c r="N348" s="106"/>
      <c r="O348" s="106"/>
      <c r="P348" s="37" t="s">
        <v>496</v>
      </c>
    </row>
    <row r="349" spans="2:17" ht="20.100000000000001" customHeight="1">
      <c r="B349" s="123"/>
      <c r="C349" s="368"/>
      <c r="D349" s="368" t="s">
        <v>212</v>
      </c>
      <c r="E349" s="212" t="s">
        <v>220</v>
      </c>
      <c r="F349" s="108"/>
      <c r="G349" s="108"/>
      <c r="H349" s="109"/>
      <c r="I349" s="105">
        <v>71500</v>
      </c>
      <c r="J349" s="106"/>
      <c r="K349" s="106"/>
      <c r="L349" s="50" t="s">
        <v>496</v>
      </c>
      <c r="M349" s="105">
        <v>71500</v>
      </c>
      <c r="N349" s="106"/>
      <c r="O349" s="106"/>
      <c r="P349" s="37" t="s">
        <v>496</v>
      </c>
    </row>
    <row r="350" spans="2:17" ht="20.100000000000001" customHeight="1">
      <c r="B350" s="123"/>
      <c r="C350" s="368"/>
      <c r="D350" s="368"/>
      <c r="E350" s="212" t="s">
        <v>221</v>
      </c>
      <c r="F350" s="108"/>
      <c r="G350" s="108"/>
      <c r="H350" s="109"/>
      <c r="I350" s="105">
        <v>85000</v>
      </c>
      <c r="J350" s="106"/>
      <c r="K350" s="106"/>
      <c r="L350" s="50" t="s">
        <v>496</v>
      </c>
      <c r="M350" s="105">
        <v>85000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27500</v>
      </c>
      <c r="J352" s="106"/>
      <c r="K352" s="106"/>
      <c r="L352" s="50" t="s">
        <v>496</v>
      </c>
      <c r="M352" s="105">
        <v>27500</v>
      </c>
      <c r="N352" s="106"/>
      <c r="O352" s="106"/>
      <c r="P352" s="37" t="s">
        <v>496</v>
      </c>
    </row>
    <row r="353" spans="2:20" ht="20.100000000000001" customHeight="1">
      <c r="B353" s="123"/>
      <c r="C353" s="368"/>
      <c r="D353" s="368"/>
      <c r="E353" s="212" t="s">
        <v>71</v>
      </c>
      <c r="F353" s="108"/>
      <c r="G353" s="108"/>
      <c r="H353" s="109"/>
      <c r="I353" s="105">
        <v>0</v>
      </c>
      <c r="J353" s="106"/>
      <c r="K353" s="106"/>
      <c r="L353" s="50" t="s">
        <v>496</v>
      </c>
      <c r="M353" s="105">
        <v>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2553</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t="s">
        <v>2558</v>
      </c>
      <c r="J361" s="106"/>
      <c r="K361" s="108" t="s">
        <v>498</v>
      </c>
      <c r="L361" s="108"/>
      <c r="M361" s="108"/>
      <c r="N361" s="108"/>
      <c r="O361" s="108"/>
      <c r="P361" s="178"/>
    </row>
    <row r="362" spans="2:20" ht="120" customHeight="1">
      <c r="B362" s="380" t="s">
        <v>583</v>
      </c>
      <c r="C362" s="138"/>
      <c r="D362" s="138"/>
      <c r="E362" s="138"/>
      <c r="F362" s="139"/>
      <c r="G362" s="144" t="s">
        <v>2554</v>
      </c>
      <c r="H362" s="215"/>
      <c r="I362" s="215"/>
      <c r="J362" s="215"/>
      <c r="K362" s="215"/>
      <c r="L362" s="215"/>
      <c r="M362" s="215"/>
      <c r="N362" s="215"/>
      <c r="O362" s="215"/>
      <c r="P362" s="216"/>
    </row>
    <row r="363" spans="2:20" ht="120" customHeight="1">
      <c r="B363" s="107" t="s">
        <v>221</v>
      </c>
      <c r="C363" s="108"/>
      <c r="D363" s="108"/>
      <c r="E363" s="108"/>
      <c r="F363" s="109"/>
      <c r="G363" s="144" t="s">
        <v>2555</v>
      </c>
      <c r="H363" s="215"/>
      <c r="I363" s="215"/>
      <c r="J363" s="215"/>
      <c r="K363" s="215"/>
      <c r="L363" s="215"/>
      <c r="M363" s="215"/>
      <c r="N363" s="215"/>
      <c r="O363" s="215"/>
      <c r="P363" s="216"/>
    </row>
    <row r="364" spans="2:20" ht="120" customHeight="1">
      <c r="B364" s="107" t="s">
        <v>220</v>
      </c>
      <c r="C364" s="108"/>
      <c r="D364" s="108"/>
      <c r="E364" s="108"/>
      <c r="F364" s="109"/>
      <c r="G364" s="144" t="s">
        <v>2556</v>
      </c>
      <c r="H364" s="215"/>
      <c r="I364" s="215"/>
      <c r="J364" s="215"/>
      <c r="K364" s="215"/>
      <c r="L364" s="215"/>
      <c r="M364" s="215"/>
      <c r="N364" s="215"/>
      <c r="O364" s="215"/>
      <c r="P364" s="216"/>
    </row>
    <row r="365" spans="2:20" ht="120" customHeight="1">
      <c r="B365" s="107" t="s">
        <v>223</v>
      </c>
      <c r="C365" s="108"/>
      <c r="D365" s="108"/>
      <c r="E365" s="108"/>
      <c r="F365" s="109"/>
      <c r="G365" s="144" t="s">
        <v>2557</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2559</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2560</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2561</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2615</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2562</v>
      </c>
      <c r="K385" s="95"/>
      <c r="L385" s="95"/>
      <c r="M385" s="95"/>
      <c r="N385" s="95"/>
      <c r="O385" s="96"/>
      <c r="P385" s="97"/>
    </row>
    <row r="386" spans="1:20" ht="180" customHeight="1">
      <c r="B386" s="302"/>
      <c r="C386" s="294"/>
      <c r="D386" s="101" t="s">
        <v>241</v>
      </c>
      <c r="E386" s="101"/>
      <c r="F386" s="101"/>
      <c r="G386" s="101"/>
      <c r="H386" s="101"/>
      <c r="I386" s="101"/>
      <c r="J386" s="94" t="s">
        <v>2563</v>
      </c>
      <c r="K386" s="95"/>
      <c r="L386" s="95"/>
      <c r="M386" s="95"/>
      <c r="N386" s="95"/>
      <c r="O386" s="96"/>
      <c r="P386" s="97"/>
    </row>
    <row r="387" spans="1:20" ht="39.9" customHeight="1">
      <c r="B387" s="302" t="s">
        <v>238</v>
      </c>
      <c r="C387" s="294"/>
      <c r="D387" s="105" t="s">
        <v>2564</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2565</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14</v>
      </c>
      <c r="I393" s="118"/>
      <c r="J393" s="118"/>
      <c r="K393" s="118"/>
      <c r="L393" s="118"/>
      <c r="M393" s="118"/>
      <c r="N393" s="118"/>
      <c r="O393" s="118"/>
      <c r="P393" s="49" t="s">
        <v>492</v>
      </c>
    </row>
    <row r="394" spans="1:20" ht="20.100000000000001" customHeight="1">
      <c r="B394" s="88"/>
      <c r="C394" s="90"/>
      <c r="D394" s="101" t="s">
        <v>249</v>
      </c>
      <c r="E394" s="101"/>
      <c r="F394" s="101"/>
      <c r="G394" s="101"/>
      <c r="H394" s="105">
        <v>43</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8</v>
      </c>
      <c r="I397" s="106"/>
      <c r="J397" s="106"/>
      <c r="K397" s="106"/>
      <c r="L397" s="106"/>
      <c r="M397" s="106"/>
      <c r="N397" s="106"/>
      <c r="O397" s="106"/>
      <c r="P397" s="37" t="s">
        <v>494</v>
      </c>
    </row>
    <row r="398" spans="1:20" ht="20.100000000000001" customHeight="1">
      <c r="B398" s="123"/>
      <c r="C398" s="101"/>
      <c r="D398" s="101" t="s">
        <v>253</v>
      </c>
      <c r="E398" s="101"/>
      <c r="F398" s="101"/>
      <c r="G398" s="101"/>
      <c r="H398" s="105">
        <v>44</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1</v>
      </c>
      <c r="I399" s="106"/>
      <c r="J399" s="106"/>
      <c r="K399" s="106"/>
      <c r="L399" s="106"/>
      <c r="M399" s="106"/>
      <c r="N399" s="106"/>
      <c r="O399" s="106"/>
      <c r="P399" s="37" t="s">
        <v>494</v>
      </c>
    </row>
    <row r="400" spans="1:20" ht="20.100000000000001" customHeight="1">
      <c r="B400" s="395"/>
      <c r="C400" s="396"/>
      <c r="D400" s="101" t="s">
        <v>255</v>
      </c>
      <c r="E400" s="101"/>
      <c r="F400" s="101"/>
      <c r="G400" s="101"/>
      <c r="H400" s="105">
        <v>3</v>
      </c>
      <c r="I400" s="106"/>
      <c r="J400" s="106"/>
      <c r="K400" s="106"/>
      <c r="L400" s="106"/>
      <c r="M400" s="106"/>
      <c r="N400" s="106"/>
      <c r="O400" s="106"/>
      <c r="P400" s="37" t="s">
        <v>494</v>
      </c>
    </row>
    <row r="401" spans="2:20" ht="20.100000000000001" customHeight="1">
      <c r="B401" s="395"/>
      <c r="C401" s="396"/>
      <c r="D401" s="101" t="s">
        <v>256</v>
      </c>
      <c r="E401" s="101"/>
      <c r="F401" s="101"/>
      <c r="G401" s="101"/>
      <c r="H401" s="105">
        <v>5</v>
      </c>
      <c r="I401" s="106"/>
      <c r="J401" s="106"/>
      <c r="K401" s="106"/>
      <c r="L401" s="106"/>
      <c r="M401" s="106"/>
      <c r="N401" s="106"/>
      <c r="O401" s="106"/>
      <c r="P401" s="37" t="s">
        <v>494</v>
      </c>
    </row>
    <row r="402" spans="2:20" ht="20.100000000000001" customHeight="1">
      <c r="B402" s="395"/>
      <c r="C402" s="396"/>
      <c r="D402" s="101" t="s">
        <v>257</v>
      </c>
      <c r="E402" s="101"/>
      <c r="F402" s="101"/>
      <c r="G402" s="101"/>
      <c r="H402" s="105">
        <v>16</v>
      </c>
      <c r="I402" s="106"/>
      <c r="J402" s="106"/>
      <c r="K402" s="106"/>
      <c r="L402" s="106"/>
      <c r="M402" s="106"/>
      <c r="N402" s="106"/>
      <c r="O402" s="106"/>
      <c r="P402" s="37" t="s">
        <v>494</v>
      </c>
    </row>
    <row r="403" spans="2:20" ht="20.100000000000001" customHeight="1">
      <c r="B403" s="395"/>
      <c r="C403" s="396"/>
      <c r="D403" s="101" t="s">
        <v>258</v>
      </c>
      <c r="E403" s="101"/>
      <c r="F403" s="101"/>
      <c r="G403" s="101"/>
      <c r="H403" s="105">
        <v>8</v>
      </c>
      <c r="I403" s="106"/>
      <c r="J403" s="106"/>
      <c r="K403" s="106"/>
      <c r="L403" s="106"/>
      <c r="M403" s="106"/>
      <c r="N403" s="106"/>
      <c r="O403" s="106"/>
      <c r="P403" s="37" t="s">
        <v>494</v>
      </c>
    </row>
    <row r="404" spans="2:20" ht="20.100000000000001" customHeight="1">
      <c r="B404" s="395"/>
      <c r="C404" s="396"/>
      <c r="D404" s="101" t="s">
        <v>259</v>
      </c>
      <c r="E404" s="101"/>
      <c r="F404" s="101"/>
      <c r="G404" s="101"/>
      <c r="H404" s="105">
        <v>9</v>
      </c>
      <c r="I404" s="106"/>
      <c r="J404" s="106"/>
      <c r="K404" s="106"/>
      <c r="L404" s="106"/>
      <c r="M404" s="106"/>
      <c r="N404" s="106"/>
      <c r="O404" s="106"/>
      <c r="P404" s="37" t="s">
        <v>494</v>
      </c>
    </row>
    <row r="405" spans="2:20" ht="20.100000000000001" customHeight="1">
      <c r="B405" s="395"/>
      <c r="C405" s="396"/>
      <c r="D405" s="101" t="s">
        <v>260</v>
      </c>
      <c r="E405" s="101"/>
      <c r="F405" s="101"/>
      <c r="G405" s="101"/>
      <c r="H405" s="105">
        <v>10</v>
      </c>
      <c r="I405" s="106"/>
      <c r="J405" s="106"/>
      <c r="K405" s="106"/>
      <c r="L405" s="106"/>
      <c r="M405" s="106"/>
      <c r="N405" s="106"/>
      <c r="O405" s="106"/>
      <c r="P405" s="37" t="s">
        <v>494</v>
      </c>
    </row>
    <row r="406" spans="2:20" ht="20.100000000000001" customHeight="1">
      <c r="B406" s="397"/>
      <c r="C406" s="398"/>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8</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22</v>
      </c>
      <c r="I409" s="106"/>
      <c r="J409" s="106"/>
      <c r="K409" s="106"/>
      <c r="L409" s="106"/>
      <c r="M409" s="106"/>
      <c r="N409" s="106"/>
      <c r="O409" s="106"/>
      <c r="P409" s="37" t="s">
        <v>494</v>
      </c>
    </row>
    <row r="410" spans="2:20" ht="20.100000000000001" customHeight="1">
      <c r="B410" s="123"/>
      <c r="C410" s="101"/>
      <c r="D410" s="101" t="s">
        <v>265</v>
      </c>
      <c r="E410" s="101"/>
      <c r="F410" s="101"/>
      <c r="G410" s="101"/>
      <c r="H410" s="105">
        <v>17</v>
      </c>
      <c r="I410" s="106"/>
      <c r="J410" s="106"/>
      <c r="K410" s="106"/>
      <c r="L410" s="106"/>
      <c r="M410" s="106"/>
      <c r="N410" s="106"/>
      <c r="O410" s="106"/>
      <c r="P410" s="37" t="s">
        <v>494</v>
      </c>
    </row>
    <row r="411" spans="2:20" ht="20.100000000000001" customHeight="1">
      <c r="B411" s="123"/>
      <c r="C411" s="101"/>
      <c r="D411" s="101" t="s">
        <v>266</v>
      </c>
      <c r="E411" s="101"/>
      <c r="F411" s="101"/>
      <c r="G411" s="101"/>
      <c r="H411" s="105">
        <v>4</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89.2</v>
      </c>
      <c r="I415" s="118"/>
      <c r="J415" s="118"/>
      <c r="K415" s="118"/>
      <c r="L415" s="118"/>
      <c r="M415" s="118"/>
      <c r="N415" s="118"/>
      <c r="O415" s="118"/>
      <c r="P415" s="49" t="s">
        <v>500</v>
      </c>
    </row>
    <row r="416" spans="2:20" ht="20.100000000000001" customHeight="1">
      <c r="B416" s="123" t="s">
        <v>270</v>
      </c>
      <c r="C416" s="101"/>
      <c r="D416" s="101"/>
      <c r="E416" s="101"/>
      <c r="F416" s="101"/>
      <c r="G416" s="101"/>
      <c r="H416" s="105">
        <v>57</v>
      </c>
      <c r="I416" s="106"/>
      <c r="J416" s="106"/>
      <c r="K416" s="106"/>
      <c r="L416" s="106"/>
      <c r="M416" s="106"/>
      <c r="N416" s="106"/>
      <c r="O416" s="106"/>
      <c r="P416" s="37" t="s">
        <v>492</v>
      </c>
    </row>
    <row r="417" spans="2:20" ht="20.100000000000001" customHeight="1">
      <c r="B417" s="123" t="s">
        <v>271</v>
      </c>
      <c r="C417" s="101"/>
      <c r="D417" s="101"/>
      <c r="E417" s="101"/>
      <c r="F417" s="101"/>
      <c r="G417" s="101"/>
      <c r="H417" s="105">
        <v>95</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5</v>
      </c>
      <c r="I424" s="106"/>
      <c r="J424" s="106"/>
      <c r="K424" s="106"/>
      <c r="L424" s="106"/>
      <c r="M424" s="106"/>
      <c r="N424" s="106"/>
      <c r="O424" s="106"/>
      <c r="P424" s="37" t="s">
        <v>494</v>
      </c>
    </row>
    <row r="425" spans="2:20" ht="20.100000000000001" customHeight="1">
      <c r="B425" s="418"/>
      <c r="C425" s="419"/>
      <c r="D425" s="419"/>
      <c r="E425" s="101" t="s">
        <v>427</v>
      </c>
      <c r="F425" s="101"/>
      <c r="G425" s="101"/>
      <c r="H425" s="105">
        <v>12</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2566</v>
      </c>
      <c r="I437" s="215"/>
      <c r="J437" s="215"/>
      <c r="K437" s="215"/>
      <c r="L437" s="215"/>
      <c r="M437" s="215"/>
      <c r="N437" s="215"/>
      <c r="O437" s="215"/>
      <c r="P437" s="216"/>
    </row>
    <row r="438" spans="1:20" ht="20.100000000000001" customHeight="1">
      <c r="B438" s="408"/>
      <c r="C438" s="212" t="s">
        <v>14</v>
      </c>
      <c r="D438" s="108"/>
      <c r="E438" s="108"/>
      <c r="F438" s="108"/>
      <c r="G438" s="109"/>
      <c r="H438" s="208" t="s">
        <v>2567</v>
      </c>
      <c r="I438" s="209"/>
      <c r="J438" s="35" t="s">
        <v>484</v>
      </c>
      <c r="K438" s="209" t="s">
        <v>2568</v>
      </c>
      <c r="L438" s="209"/>
      <c r="M438" s="35" t="s">
        <v>484</v>
      </c>
      <c r="N438" s="209" t="s">
        <v>2616</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t="s">
        <v>2569</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2570</v>
      </c>
      <c r="I444" s="215"/>
      <c r="J444" s="215"/>
      <c r="K444" s="215"/>
      <c r="L444" s="215"/>
      <c r="M444" s="215"/>
      <c r="N444" s="215"/>
      <c r="O444" s="215"/>
      <c r="P444" s="216"/>
    </row>
    <row r="445" spans="1:20" ht="20.100000000000001" customHeight="1">
      <c r="B445" s="420"/>
      <c r="C445" s="212" t="s">
        <v>14</v>
      </c>
      <c r="D445" s="108"/>
      <c r="E445" s="108"/>
      <c r="F445" s="108"/>
      <c r="G445" s="109"/>
      <c r="H445" s="208" t="s">
        <v>2567</v>
      </c>
      <c r="I445" s="209"/>
      <c r="J445" s="35" t="s">
        <v>484</v>
      </c>
      <c r="K445" s="209" t="s">
        <v>2568</v>
      </c>
      <c r="L445" s="209"/>
      <c r="M445" s="35" t="s">
        <v>484</v>
      </c>
      <c r="N445" s="209" t="s">
        <v>2571</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2572</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2573</v>
      </c>
      <c r="I451" s="215"/>
      <c r="J451" s="215"/>
      <c r="K451" s="215"/>
      <c r="L451" s="215"/>
      <c r="M451" s="215"/>
      <c r="N451" s="215"/>
      <c r="O451" s="215"/>
      <c r="P451" s="216"/>
    </row>
    <row r="452" spans="2:16" ht="20.100000000000001" customHeight="1">
      <c r="B452" s="420"/>
      <c r="C452" s="212" t="s">
        <v>14</v>
      </c>
      <c r="D452" s="108"/>
      <c r="E452" s="108"/>
      <c r="F452" s="108"/>
      <c r="G452" s="109"/>
      <c r="H452" s="208" t="s">
        <v>2518</v>
      </c>
      <c r="I452" s="209"/>
      <c r="J452" s="35" t="s">
        <v>484</v>
      </c>
      <c r="K452" s="209" t="s">
        <v>2578</v>
      </c>
      <c r="L452" s="209"/>
      <c r="M452" s="35" t="s">
        <v>484</v>
      </c>
      <c r="N452" s="209" t="s">
        <v>2580</v>
      </c>
      <c r="O452" s="209"/>
      <c r="P452" s="210"/>
    </row>
    <row r="453" spans="2:16" ht="20.100000000000001"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2574</v>
      </c>
      <c r="I458" s="215"/>
      <c r="J458" s="215"/>
      <c r="K458" s="215"/>
      <c r="L458" s="215"/>
      <c r="M458" s="215"/>
      <c r="N458" s="215"/>
      <c r="O458" s="215"/>
      <c r="P458" s="216"/>
    </row>
    <row r="459" spans="2:16" ht="20.100000000000001" customHeight="1">
      <c r="B459" s="420"/>
      <c r="C459" s="212" t="s">
        <v>14</v>
      </c>
      <c r="D459" s="108"/>
      <c r="E459" s="108"/>
      <c r="F459" s="108"/>
      <c r="G459" s="109"/>
      <c r="H459" s="208" t="s">
        <v>2518</v>
      </c>
      <c r="I459" s="209"/>
      <c r="J459" s="35" t="s">
        <v>484</v>
      </c>
      <c r="K459" s="209" t="s">
        <v>2578</v>
      </c>
      <c r="L459" s="209"/>
      <c r="M459" s="35" t="s">
        <v>484</v>
      </c>
      <c r="N459" s="209" t="s">
        <v>2579</v>
      </c>
      <c r="O459" s="209"/>
      <c r="P459" s="210"/>
    </row>
    <row r="460" spans="2:16" ht="20.100000000000001" customHeight="1">
      <c r="B460" s="420"/>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2572</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t="s">
        <v>2575</v>
      </c>
      <c r="I465" s="215"/>
      <c r="J465" s="215"/>
      <c r="K465" s="215"/>
      <c r="L465" s="215"/>
      <c r="M465" s="215"/>
      <c r="N465" s="215"/>
      <c r="O465" s="215"/>
      <c r="P465" s="216"/>
    </row>
    <row r="466" spans="2:20" ht="20.100000000000001" customHeight="1">
      <c r="B466" s="420"/>
      <c r="C466" s="212" t="s">
        <v>14</v>
      </c>
      <c r="D466" s="108"/>
      <c r="E466" s="108"/>
      <c r="F466" s="108"/>
      <c r="G466" s="109"/>
      <c r="H466" s="208" t="s">
        <v>2518</v>
      </c>
      <c r="I466" s="209"/>
      <c r="J466" s="35" t="s">
        <v>484</v>
      </c>
      <c r="K466" s="209" t="s">
        <v>2576</v>
      </c>
      <c r="L466" s="209"/>
      <c r="M466" s="35" t="s">
        <v>484</v>
      </c>
      <c r="N466" s="209" t="s">
        <v>2577</v>
      </c>
      <c r="O466" s="209"/>
      <c r="P466" s="210"/>
    </row>
    <row r="467" spans="2:20" ht="20.100000000000001" customHeight="1">
      <c r="B467" s="420"/>
      <c r="C467" s="219" t="s">
        <v>284</v>
      </c>
      <c r="D467" s="200"/>
      <c r="E467" s="201"/>
      <c r="F467" s="228" t="s">
        <v>285</v>
      </c>
      <c r="G467" s="230"/>
      <c r="H467" s="23">
        <v>8</v>
      </c>
      <c r="I467" s="35" t="s">
        <v>501</v>
      </c>
      <c r="J467" s="24">
        <v>30</v>
      </c>
      <c r="K467" s="35" t="s">
        <v>502</v>
      </c>
      <c r="L467" s="56" t="s">
        <v>447</v>
      </c>
      <c r="M467" s="24">
        <v>17</v>
      </c>
      <c r="N467" s="35" t="s">
        <v>501</v>
      </c>
      <c r="O467" s="24">
        <v>15</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t="s">
        <v>2572</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2581</v>
      </c>
      <c r="M475" s="95"/>
      <c r="N475" s="95"/>
      <c r="O475" s="96"/>
      <c r="P475" s="97"/>
    </row>
    <row r="476" spans="2:20" ht="20.100000000000001" customHeight="1">
      <c r="B476" s="199" t="s">
        <v>291</v>
      </c>
      <c r="C476" s="200"/>
      <c r="D476" s="200"/>
      <c r="E476" s="200"/>
      <c r="F476" s="200"/>
      <c r="G476" s="201"/>
      <c r="H476" s="168" t="s">
        <v>2504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2582</v>
      </c>
      <c r="M478" s="95"/>
      <c r="N478" s="95"/>
      <c r="O478" s="96"/>
      <c r="P478" s="97"/>
    </row>
    <row r="479" spans="2:20" ht="20.100000000000001" customHeight="1" thickBot="1">
      <c r="B479" s="422" t="s">
        <v>292</v>
      </c>
      <c r="C479" s="423"/>
      <c r="D479" s="423"/>
      <c r="E479" s="423"/>
      <c r="F479" s="423"/>
      <c r="G479" s="423"/>
      <c r="H479" s="322" t="s">
        <v>2504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2583</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2504</v>
      </c>
      <c r="K485" s="168"/>
      <c r="L485" s="168"/>
      <c r="M485" s="168"/>
      <c r="N485" s="168"/>
      <c r="O485" s="105"/>
      <c r="P485" s="140"/>
      <c r="S485" s="15" t="str">
        <f>IF($F$482=MST!$I$6,IF(J485="","未記入",""),"")</f>
        <v/>
      </c>
    </row>
    <row r="486" spans="1:20" ht="20.100000000000001" customHeight="1">
      <c r="B486" s="199" t="s">
        <v>505</v>
      </c>
      <c r="C486" s="200"/>
      <c r="D486" s="200"/>
      <c r="E486" s="201"/>
      <c r="F486" s="105" t="s">
        <v>2505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2584</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2584</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2585</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2585</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H49" sqref="H49:Q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2501</v>
      </c>
      <c r="K9" s="474"/>
      <c r="L9" s="474"/>
      <c r="M9" s="473" t="s">
        <v>2502</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2503</v>
      </c>
      <c r="K13" s="474"/>
      <c r="L13" s="474"/>
      <c r="M13" s="473" t="s">
        <v>2502</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2503</v>
      </c>
      <c r="K35" s="474"/>
      <c r="L35" s="474"/>
      <c r="M35" s="473" t="s">
        <v>2502</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2375</v>
      </c>
      <c r="I50" s="481"/>
      <c r="J50" s="473" t="s">
        <v>2501</v>
      </c>
      <c r="K50" s="474"/>
      <c r="L50" s="474"/>
      <c r="M50" s="473" t="s">
        <v>2502</v>
      </c>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2504</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2504</v>
      </c>
      <c r="K7" s="556"/>
      <c r="L7" s="556"/>
      <c r="M7" s="556"/>
      <c r="N7" s="556"/>
      <c r="O7" s="557"/>
      <c r="P7" s="555" t="s">
        <v>2505</v>
      </c>
      <c r="Q7" s="556"/>
      <c r="R7" s="556"/>
      <c r="S7" s="556"/>
      <c r="T7" s="556"/>
      <c r="U7" s="557"/>
      <c r="V7" s="531" t="s">
        <v>2506</v>
      </c>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2504</v>
      </c>
      <c r="K8" s="520"/>
      <c r="L8" s="520"/>
      <c r="M8" s="520"/>
      <c r="N8" s="520"/>
      <c r="O8" s="521"/>
      <c r="P8" s="519" t="s">
        <v>2505</v>
      </c>
      <c r="Q8" s="520"/>
      <c r="R8" s="520"/>
      <c r="S8" s="520"/>
      <c r="T8" s="520"/>
      <c r="U8" s="521"/>
      <c r="V8" s="533" t="s">
        <v>2506</v>
      </c>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2504</v>
      </c>
      <c r="Q9" s="520"/>
      <c r="R9" s="520"/>
      <c r="S9" s="520"/>
      <c r="T9" s="520"/>
      <c r="U9" s="521"/>
      <c r="V9" s="533"/>
      <c r="W9" s="533"/>
      <c r="X9" s="533"/>
      <c r="Y9" s="533" t="s">
        <v>2506</v>
      </c>
      <c r="Z9" s="533"/>
      <c r="AA9" s="533"/>
      <c r="AB9" s="525"/>
      <c r="AC9" s="526"/>
      <c r="AD9" s="526"/>
      <c r="AE9" s="525" t="s">
        <v>2507</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2504</v>
      </c>
      <c r="K10" s="520"/>
      <c r="L10" s="520"/>
      <c r="M10" s="520"/>
      <c r="N10" s="520"/>
      <c r="O10" s="521"/>
      <c r="P10" s="519" t="s">
        <v>2504</v>
      </c>
      <c r="Q10" s="520"/>
      <c r="R10" s="520"/>
      <c r="S10" s="520"/>
      <c r="T10" s="520"/>
      <c r="U10" s="521"/>
      <c r="V10" s="533" t="s">
        <v>2506</v>
      </c>
      <c r="W10" s="533"/>
      <c r="X10" s="533"/>
      <c r="Y10" s="533" t="s">
        <v>2506</v>
      </c>
      <c r="Z10" s="533"/>
      <c r="AA10" s="533"/>
      <c r="AB10" s="525" t="s">
        <v>2508</v>
      </c>
      <c r="AC10" s="526"/>
      <c r="AD10" s="526"/>
      <c r="AE10" s="525" t="s">
        <v>2509</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2504</v>
      </c>
      <c r="K11" s="520"/>
      <c r="L11" s="520"/>
      <c r="M11" s="520"/>
      <c r="N11" s="520"/>
      <c r="O11" s="521"/>
      <c r="P11" s="519" t="s">
        <v>2504</v>
      </c>
      <c r="Q11" s="520"/>
      <c r="R11" s="520"/>
      <c r="S11" s="520"/>
      <c r="T11" s="520"/>
      <c r="U11" s="521"/>
      <c r="V11" s="533" t="s">
        <v>2506</v>
      </c>
      <c r="W11" s="533"/>
      <c r="X11" s="533"/>
      <c r="Y11" s="533" t="s">
        <v>2506</v>
      </c>
      <c r="Z11" s="533"/>
      <c r="AA11" s="533"/>
      <c r="AB11" s="525" t="s">
        <v>2508</v>
      </c>
      <c r="AC11" s="526"/>
      <c r="AD11" s="526"/>
      <c r="AE11" s="525" t="s">
        <v>2509</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2504</v>
      </c>
      <c r="K12" s="520"/>
      <c r="L12" s="520"/>
      <c r="M12" s="520"/>
      <c r="N12" s="520"/>
      <c r="O12" s="521"/>
      <c r="P12" s="519" t="s">
        <v>2505</v>
      </c>
      <c r="Q12" s="520"/>
      <c r="R12" s="520"/>
      <c r="S12" s="520"/>
      <c r="T12" s="520"/>
      <c r="U12" s="521"/>
      <c r="V12" s="533" t="s">
        <v>2506</v>
      </c>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2504</v>
      </c>
      <c r="K13" s="520"/>
      <c r="L13" s="520"/>
      <c r="M13" s="520"/>
      <c r="N13" s="520"/>
      <c r="O13" s="521"/>
      <c r="P13" s="519" t="s">
        <v>2505</v>
      </c>
      <c r="Q13" s="520"/>
      <c r="R13" s="520"/>
      <c r="S13" s="520"/>
      <c r="T13" s="520"/>
      <c r="U13" s="521"/>
      <c r="V13" s="533" t="s">
        <v>2506</v>
      </c>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2504</v>
      </c>
      <c r="K14" s="540"/>
      <c r="L14" s="540"/>
      <c r="M14" s="540"/>
      <c r="N14" s="540"/>
      <c r="O14" s="541"/>
      <c r="P14" s="539" t="s">
        <v>2504</v>
      </c>
      <c r="Q14" s="540"/>
      <c r="R14" s="540"/>
      <c r="S14" s="540"/>
      <c r="T14" s="540"/>
      <c r="U14" s="541"/>
      <c r="V14" s="532" t="s">
        <v>2506</v>
      </c>
      <c r="W14" s="532"/>
      <c r="X14" s="532"/>
      <c r="Y14" s="532" t="s">
        <v>2506</v>
      </c>
      <c r="Z14" s="532"/>
      <c r="AA14" s="532"/>
      <c r="AB14" s="528" t="s">
        <v>2508</v>
      </c>
      <c r="AC14" s="529"/>
      <c r="AD14" s="529"/>
      <c r="AE14" s="412" t="s">
        <v>2510</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2504</v>
      </c>
      <c r="K16" s="556"/>
      <c r="L16" s="556"/>
      <c r="M16" s="556"/>
      <c r="N16" s="556"/>
      <c r="O16" s="557"/>
      <c r="P16" s="555" t="s">
        <v>2505</v>
      </c>
      <c r="Q16" s="556"/>
      <c r="R16" s="556"/>
      <c r="S16" s="556"/>
      <c r="T16" s="556"/>
      <c r="U16" s="557"/>
      <c r="V16" s="531" t="s">
        <v>2506</v>
      </c>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2504</v>
      </c>
      <c r="K17" s="520"/>
      <c r="L17" s="520"/>
      <c r="M17" s="520"/>
      <c r="N17" s="520"/>
      <c r="O17" s="521"/>
      <c r="P17" s="519" t="s">
        <v>2504</v>
      </c>
      <c r="Q17" s="520"/>
      <c r="R17" s="520"/>
      <c r="S17" s="520"/>
      <c r="T17" s="520"/>
      <c r="U17" s="521"/>
      <c r="V17" s="533" t="s">
        <v>2506</v>
      </c>
      <c r="W17" s="533"/>
      <c r="X17" s="533"/>
      <c r="Y17" s="533" t="s">
        <v>2506</v>
      </c>
      <c r="Z17" s="533"/>
      <c r="AA17" s="533"/>
      <c r="AB17" s="525" t="s">
        <v>2511</v>
      </c>
      <c r="AC17" s="526"/>
      <c r="AD17" s="526"/>
      <c r="AE17" s="525" t="s">
        <v>2512</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2504</v>
      </c>
      <c r="K18" s="520"/>
      <c r="L18" s="520"/>
      <c r="M18" s="520"/>
      <c r="N18" s="520"/>
      <c r="O18" s="521"/>
      <c r="P18" s="519" t="s">
        <v>2504</v>
      </c>
      <c r="Q18" s="520"/>
      <c r="R18" s="520"/>
      <c r="S18" s="520"/>
      <c r="T18" s="520"/>
      <c r="U18" s="521"/>
      <c r="V18" s="533" t="s">
        <v>2506</v>
      </c>
      <c r="W18" s="533"/>
      <c r="X18" s="533"/>
      <c r="Y18" s="533" t="s">
        <v>2506</v>
      </c>
      <c r="Z18" s="533"/>
      <c r="AA18" s="533"/>
      <c r="AB18" s="525"/>
      <c r="AC18" s="526"/>
      <c r="AD18" s="526"/>
      <c r="AE18" s="525" t="s">
        <v>2513</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2504</v>
      </c>
      <c r="K19" s="520"/>
      <c r="L19" s="520"/>
      <c r="M19" s="520"/>
      <c r="N19" s="520"/>
      <c r="O19" s="521"/>
      <c r="P19" s="519" t="s">
        <v>2505</v>
      </c>
      <c r="Q19" s="520"/>
      <c r="R19" s="520"/>
      <c r="S19" s="520"/>
      <c r="T19" s="520"/>
      <c r="U19" s="521"/>
      <c r="V19" s="533" t="s">
        <v>2506</v>
      </c>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2504</v>
      </c>
      <c r="Q20" s="520"/>
      <c r="R20" s="520"/>
      <c r="S20" s="520"/>
      <c r="T20" s="520"/>
      <c r="U20" s="521"/>
      <c r="V20" s="533"/>
      <c r="W20" s="533"/>
      <c r="X20" s="533"/>
      <c r="Y20" s="533" t="s">
        <v>2506</v>
      </c>
      <c r="Z20" s="533"/>
      <c r="AA20" s="533"/>
      <c r="AB20" s="525"/>
      <c r="AC20" s="526"/>
      <c r="AD20" s="526"/>
      <c r="AE20" s="525" t="s">
        <v>2514</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2505</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2504</v>
      </c>
      <c r="Q22" s="520"/>
      <c r="R22" s="520"/>
      <c r="S22" s="520"/>
      <c r="T22" s="520"/>
      <c r="U22" s="521"/>
      <c r="V22" s="533"/>
      <c r="W22" s="533"/>
      <c r="X22" s="533"/>
      <c r="Y22" s="533" t="s">
        <v>2506</v>
      </c>
      <c r="Z22" s="533"/>
      <c r="AA22" s="533"/>
      <c r="AB22" s="525"/>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2504</v>
      </c>
      <c r="K23" s="520"/>
      <c r="L23" s="520"/>
      <c r="M23" s="520"/>
      <c r="N23" s="520"/>
      <c r="O23" s="521"/>
      <c r="P23" s="519" t="s">
        <v>2504</v>
      </c>
      <c r="Q23" s="520"/>
      <c r="R23" s="520"/>
      <c r="S23" s="520"/>
      <c r="T23" s="520"/>
      <c r="U23" s="521"/>
      <c r="V23" s="533" t="s">
        <v>2506</v>
      </c>
      <c r="W23" s="533"/>
      <c r="X23" s="533"/>
      <c r="Y23" s="533" t="s">
        <v>2506</v>
      </c>
      <c r="Z23" s="533"/>
      <c r="AA23" s="533"/>
      <c r="AB23" s="525" t="s">
        <v>2508</v>
      </c>
      <c r="AC23" s="526"/>
      <c r="AD23" s="526"/>
      <c r="AE23" s="525" t="s">
        <v>2515</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2505</v>
      </c>
      <c r="K24" s="520"/>
      <c r="L24" s="520"/>
      <c r="M24" s="520"/>
      <c r="N24" s="520"/>
      <c r="O24" s="521"/>
      <c r="P24" s="519" t="s">
        <v>2504</v>
      </c>
      <c r="Q24" s="520"/>
      <c r="R24" s="520"/>
      <c r="S24" s="520"/>
      <c r="T24" s="520"/>
      <c r="U24" s="521"/>
      <c r="V24" s="533"/>
      <c r="W24" s="533"/>
      <c r="X24" s="533"/>
      <c r="Y24" s="533" t="s">
        <v>2506</v>
      </c>
      <c r="Z24" s="533"/>
      <c r="AA24" s="533"/>
      <c r="AB24" s="525" t="s">
        <v>2508</v>
      </c>
      <c r="AC24" s="526"/>
      <c r="AD24" s="526"/>
      <c r="AE24" s="525" t="s">
        <v>2516</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2504</v>
      </c>
      <c r="Q27" s="556"/>
      <c r="R27" s="556"/>
      <c r="S27" s="556"/>
      <c r="T27" s="556"/>
      <c r="U27" s="557"/>
      <c r="V27" s="531"/>
      <c r="W27" s="531"/>
      <c r="X27" s="531"/>
      <c r="Y27" s="531" t="s">
        <v>2506</v>
      </c>
      <c r="Z27" s="531"/>
      <c r="AA27" s="531"/>
      <c r="AB27" s="522"/>
      <c r="AC27" s="523"/>
      <c r="AD27" s="523"/>
      <c r="AE27" s="522" t="s">
        <v>2517</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2504</v>
      </c>
      <c r="K28" s="520"/>
      <c r="L28" s="520"/>
      <c r="M28" s="520"/>
      <c r="N28" s="520"/>
      <c r="O28" s="521"/>
      <c r="P28" s="519" t="s">
        <v>2505</v>
      </c>
      <c r="Q28" s="520"/>
      <c r="R28" s="520"/>
      <c r="S28" s="520"/>
      <c r="T28" s="520"/>
      <c r="U28" s="521"/>
      <c r="V28" s="533" t="s">
        <v>2506</v>
      </c>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2504</v>
      </c>
      <c r="K29" s="520"/>
      <c r="L29" s="520"/>
      <c r="M29" s="520"/>
      <c r="N29" s="520"/>
      <c r="O29" s="521"/>
      <c r="P29" s="519" t="s">
        <v>2505</v>
      </c>
      <c r="Q29" s="520"/>
      <c r="R29" s="520"/>
      <c r="S29" s="520"/>
      <c r="T29" s="520"/>
      <c r="U29" s="521"/>
      <c r="V29" s="533" t="s">
        <v>2506</v>
      </c>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2504</v>
      </c>
      <c r="K30" s="520"/>
      <c r="L30" s="520"/>
      <c r="M30" s="520"/>
      <c r="N30" s="520"/>
      <c r="O30" s="521"/>
      <c r="P30" s="519" t="s">
        <v>2505</v>
      </c>
      <c r="Q30" s="520"/>
      <c r="R30" s="520"/>
      <c r="S30" s="520"/>
      <c r="T30" s="520"/>
      <c r="U30" s="521"/>
      <c r="V30" s="533" t="s">
        <v>2506</v>
      </c>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2504</v>
      </c>
      <c r="K31" s="540"/>
      <c r="L31" s="540"/>
      <c r="M31" s="540"/>
      <c r="N31" s="540"/>
      <c r="O31" s="541"/>
      <c r="P31" s="539" t="s">
        <v>2505</v>
      </c>
      <c r="Q31" s="540"/>
      <c r="R31" s="540"/>
      <c r="S31" s="540"/>
      <c r="T31" s="540"/>
      <c r="U31" s="541"/>
      <c r="V31" s="532" t="s">
        <v>2506</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2504</v>
      </c>
      <c r="K33" s="556"/>
      <c r="L33" s="556"/>
      <c r="M33" s="556"/>
      <c r="N33" s="556"/>
      <c r="O33" s="557"/>
      <c r="P33" s="555" t="s">
        <v>2504</v>
      </c>
      <c r="Q33" s="556"/>
      <c r="R33" s="556"/>
      <c r="S33" s="556"/>
      <c r="T33" s="556"/>
      <c r="U33" s="557"/>
      <c r="V33" s="531" t="s">
        <v>2506</v>
      </c>
      <c r="W33" s="531"/>
      <c r="X33" s="531"/>
      <c r="Y33" s="531" t="s">
        <v>2506</v>
      </c>
      <c r="Z33" s="531"/>
      <c r="AA33" s="531"/>
      <c r="AB33" s="522" t="s">
        <v>2508</v>
      </c>
      <c r="AC33" s="523"/>
      <c r="AD33" s="523"/>
      <c r="AE33" s="522" t="s">
        <v>2510</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2505</v>
      </c>
      <c r="K34" s="520"/>
      <c r="L34" s="520"/>
      <c r="M34" s="520"/>
      <c r="N34" s="520"/>
      <c r="O34" s="521"/>
      <c r="P34" s="519" t="s">
        <v>2505</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2505</v>
      </c>
      <c r="K35" s="540"/>
      <c r="L35" s="540"/>
      <c r="M35" s="540"/>
      <c r="N35" s="540"/>
      <c r="O35" s="541"/>
      <c r="P35" s="539" t="s">
        <v>2505</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