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D39" i="2" l="1"/>
  <c r="D38" i="2"/>
  <c r="D37" i="2"/>
  <c r="D36" i="2"/>
  <c r="D35" i="2"/>
  <c r="D33" i="2"/>
  <c r="D32" i="2"/>
  <c r="D30" i="2"/>
  <c r="D28" i="2"/>
  <c r="D26" i="2"/>
  <c r="D22" i="2"/>
  <c r="D20" i="2"/>
  <c r="D18" i="2"/>
  <c r="D17" i="2"/>
  <c r="D15" i="2"/>
  <c r="D13" i="2"/>
  <c r="D11" i="2"/>
  <c r="D9" i="2"/>
  <c r="D7" i="2"/>
  <c r="D5" i="2"/>
  <c r="D3" i="2"/>
  <c r="C15" i="1"/>
  <c r="C14" i="1"/>
  <c r="C9" i="1"/>
  <c r="AA25" i="5"/>
  <c r="I25" i="5"/>
  <c r="D24" i="5"/>
  <c r="AB24" i="5"/>
  <c r="C24" i="5"/>
  <c r="D3" i="3"/>
  <c r="D5" i="3"/>
  <c r="D7" i="3"/>
  <c r="D9" i="3"/>
  <c r="D11" i="3"/>
  <c r="D13" i="3"/>
  <c r="D17" i="3"/>
  <c r="D15" i="3"/>
  <c r="D18" i="3"/>
  <c r="D20" i="3"/>
  <c r="D32" i="3"/>
  <c r="D22" i="3"/>
  <c r="D24" i="3"/>
  <c r="D26" i="3"/>
  <c r="D28" i="3"/>
  <c r="D30" i="3"/>
  <c r="C9" i="5"/>
  <c r="AH12" i="5"/>
  <c r="C14" i="5"/>
  <c r="C15" i="5"/>
  <c r="C16" i="5"/>
  <c r="C18" i="5"/>
  <c r="C20" i="5"/>
  <c r="C22" i="5"/>
  <c r="C27" i="5"/>
  <c r="C29" i="5"/>
  <c r="C31" i="5"/>
  <c r="C33" i="5"/>
  <c r="C35" i="5"/>
  <c r="C37" i="5"/>
  <c r="D35" i="3"/>
  <c r="D39" i="3"/>
  <c r="D36" i="3"/>
  <c r="D37" i="3"/>
  <c r="D38" i="3"/>
  <c r="D40" i="3"/>
  <c r="D41" i="3"/>
  <c r="D42" i="3"/>
  <c r="D43" i="3"/>
  <c r="D44" i="3"/>
  <c r="D45" i="3"/>
  <c r="D47" i="3" s="1"/>
  <c r="D48" i="3" s="1"/>
  <c r="D46" i="3"/>
  <c r="D46" i="2"/>
  <c r="D45" i="2"/>
  <c r="D44" i="2"/>
  <c r="D43" i="2"/>
  <c r="D42" i="2"/>
  <c r="D41" i="2"/>
  <c r="D40" i="2"/>
  <c r="D47" i="2"/>
  <c r="D24" i="2"/>
  <c r="AH12" i="1"/>
  <c r="C11" i="1" s="1"/>
  <c r="C39" i="1" s="1"/>
  <c r="C16" i="1"/>
  <c r="C18" i="1"/>
  <c r="C20" i="1"/>
  <c r="C22" i="1"/>
  <c r="D24" i="1"/>
  <c r="AB24" i="1"/>
  <c r="C24" i="1"/>
  <c r="AA25" i="1"/>
  <c r="I25" i="1"/>
  <c r="C27" i="1"/>
  <c r="C29" i="1"/>
  <c r="C31" i="1"/>
  <c r="C33" i="1"/>
  <c r="C35" i="1"/>
  <c r="C37" i="1"/>
  <c r="N13" i="1"/>
  <c r="AH13" i="1"/>
  <c r="D48" i="2"/>
  <c r="D33" i="3"/>
  <c r="N13" i="5"/>
  <c r="AH13" i="5"/>
  <c r="C11" i="5"/>
  <c r="C39" i="5" s="1"/>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C37" authorId="0" shapeId="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<sst xmlns="http://schemas.openxmlformats.org/spreadsheetml/2006/main" count="576" uniqueCount="144">
  <si>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</si>
  <si>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</si>
  <si>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</si>
  <si>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</si>
  <si>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</si>
  <si>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</si>
  <si>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</si>
  <si>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</si>
  <si>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</si>
  <si>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</si>
  <si>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</si>
  <si>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</si>
  <si>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</si>
  <si>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</si>
  <si>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</si>
  <si>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</si>
  <si>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</si>
  <si>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</si>
  <si>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</si>
  <si>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</si>
  <si>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</si>
  <si>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</si>
  <si>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</si>
  <si>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</si>
  <si>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</si>
  <si>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</si>
  <si>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</si>
  <si>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</si>
  <si>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</si>
  <si>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</si>
  <si>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</si>
  <si>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</si>
  <si>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</si>
  <si>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</si>
  <si>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</si>
  <si>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</si>
  <si>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</si>
  <si>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</si>
  <si>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</si>
  <si>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</si>
  <si>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</si>
  <si>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</si>
  <si>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</si>
  <si>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</si>
  <si>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</si>
  <si>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</si>
  <si>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</si>
  <si>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</si>
  <si>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</si>
  <si>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</si>
  <si>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</si>
  <si>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</si>
  <si>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</si>
  <si>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</si>
  <si>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</si>
  <si>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</si>
  <si>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</si>
  <si>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</si>
  <si>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</si>
  <si>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</si>
  <si>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</si>
  <si>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</si>
  <si>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</si>
  <si>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</si>
  <si>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</si>
  <si>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</si>
  <si>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</si>
  <si>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</si>
  <si>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</si>
  <si>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</si>
  <si>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</si>
  <si>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</si>
  <si>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</si>
  <si>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</si>
  <si>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</si>
  <si>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</si>
  <si>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</si>
  <si>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</si>
  <si>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</si>
  <si>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</si>
  <si>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</si>
  <si>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</si>
  <si>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</si>
  <si>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</si>
  <si>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</si>
  <si>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</si>
  <si>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</si>
  <si>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</si>
  <si>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</si>
  <si>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</si>
  <si>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</si>
  <si>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</si>
  <si>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</si>
  <si>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</si>
  <si>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</si>
  <si>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</si>
  <si>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</si>
  <si>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</si>
  <si>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</si>
  <si>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</si>
  <si>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</si>
  <si>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</si>
  <si>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</si>
  <si>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</si>
  <si>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</si>
  <si>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</si>
  <si>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</si>
  <si>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</si>
  <si>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</si>
  <si>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</si>
  <si>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</si>
  <si>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</si>
  <si>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</si>
  <si>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</si>
  <si>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</si>
  <si>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</si>
  <si>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</si>
  <si>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</si>
  <si>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</si>
  <si>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</si>
  <si>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</si>
  <si>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</si>
  <si>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</si>
  <si>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</si>
  <si>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</si>
  <si>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</si>
  <si>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</si>
  <si>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</si>
  <si>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</si>
  <si>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</si>
  <si>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</si>
  <si>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</si>
  <si>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</si>
  <si>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</si>
  <si>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</si>
  <si>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</si>
  <si>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</si>
  <si>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</si>
  <si>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</si>
  <si>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</si>
  <si>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</si>
  <si>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</si>
  <si>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</si>
  <si>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年度 収支予算書</t>
    <rPh sb="8" eb="10">
      <t>シュウシ</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</si>
</sst>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52"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3" xfId="0"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0" fontId="0" fillId="0" borderId="55" xfId="0" applyBorder="1" applyAlignment="1">
      <alignment vertical="center"/>
    </xf>
    <xf numFmtId="38" fontId="9" fillId="3" borderId="4" xfId="1"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2" fillId="0" borderId="7" xfId="0" applyFont="1" applyBorder="1" applyAlignment="1">
      <alignment vertical="center" shrinkToFit="1"/>
    </xf>
    <xf numFmtId="0" fontId="0" fillId="0" borderId="7" xfId="0"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10" fillId="0" borderId="0" xfId="0" applyFont="1" applyFill="1" applyBorder="1" applyAlignment="1">
      <alignment vertical="center" shrinkToFit="1"/>
    </xf>
    <xf numFmtId="0" fontId="1" fillId="0" borderId="14" xfId="0" applyFont="1" applyFill="1" applyBorder="1" applyAlignment="1">
      <alignment vertical="center"/>
    </xf>
    <xf numFmtId="38" fontId="9" fillId="3" borderId="7" xfId="1" applyFont="1" applyFill="1" applyBorder="1" applyAlignment="1">
      <alignment vertical="center" shrinkToFit="1"/>
    </xf>
    <xf numFmtId="176" fontId="1" fillId="0" borderId="55" xfId="1" applyNumberFormat="1" applyFont="1" applyFill="1" applyBorder="1" applyAlignment="1">
      <alignment vertical="center"/>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2" borderId="5" xfId="0" applyFont="1" applyFill="1" applyBorder="1" applyAlignment="1">
      <alignment vertical="center" shrinkToFit="1"/>
    </xf>
    <xf numFmtId="176" fontId="1" fillId="0" borderId="15" xfId="1" applyNumberFormat="1" applyFont="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10" fillId="2" borderId="0" xfId="0" applyFont="1" applyFill="1" applyBorder="1" applyAlignment="1">
      <alignment vertical="center" shrinkToFit="1"/>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14" xfId="0" applyFont="1" applyBorder="1" applyAlignment="1">
      <alignment vertical="center"/>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53" xfId="0"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10" fillId="0" borderId="67" xfId="0" applyFont="1" applyFill="1" applyBorder="1" applyAlignment="1">
      <alignment vertical="center" shrinkToFit="1"/>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 fillId="0" borderId="53"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9" fillId="0" borderId="7" xfId="1" applyFont="1" applyFill="1" applyBorder="1" applyAlignment="1">
      <alignment vertical="center" shrinkToFit="1"/>
    </xf>
    <xf numFmtId="0" fontId="10" fillId="0" borderId="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0" fillId="0" borderId="0" xfId="0" applyBorder="1" applyAlignment="1">
      <alignment vertical="center" shrinkToFi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0" fillId="0" borderId="14" xfId="0" applyBorder="1" applyAlignment="1">
      <alignment vertical="center" wrapText="1"/>
    </xf>
    <xf numFmtId="0" fontId="0" fillId="0" borderId="53" xfId="0" applyBorder="1" applyAlignment="1">
      <alignment vertical="center" wrapText="1"/>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53" xfId="0" applyBorder="1" applyAlignment="1">
      <alignment vertical="center" textRotation="255" wrapText="1"/>
    </xf>
    <xf numFmtId="0" fontId="0" fillId="0" borderId="71" xfId="0" applyBorder="1" applyAlignment="1">
      <alignment vertical="center" wrapText="1"/>
    </xf>
    <xf numFmtId="0" fontId="0" fillId="0" borderId="14" xfId="0" applyBorder="1" applyAlignment="1">
      <alignment vertical="center" textRotation="255"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0" fontId="0" fillId="0" borderId="58" xfId="0" applyBorder="1" applyAlignment="1">
      <alignment horizontal="center" vertical="center" textRotation="255" wrapText="1"/>
    </xf>
    <xf numFmtId="0" fontId="0" fillId="0" borderId="80"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4" xfId="0" applyFont="1" applyBorder="1" applyAlignment="1">
      <alignment vertical="center" textRotation="255" wrapText="1"/>
    </xf>
    <xf numFmtId="0" fontId="0" fillId="0" borderId="80" xfId="0" applyFont="1" applyBorder="1" applyAlignment="1">
      <alignment vertical="center" textRotation="255" wrapText="1"/>
    </xf>
    <xf numFmtId="0" fontId="0" fillId="0" borderId="14" xfId="0" applyFont="1" applyBorder="1" applyAlignment="1">
      <alignment vertical="center" wrapText="1"/>
    </xf>
    <xf numFmtId="0" fontId="0" fillId="0" borderId="53" xfId="0" applyFont="1" applyBorder="1" applyAlignment="1">
      <alignment vertical="center" wrapText="1"/>
    </xf>
    <xf numFmtId="0" fontId="0" fillId="0" borderId="53" xfId="0" applyFont="1" applyBorder="1" applyAlignment="1">
      <alignment vertical="center"/>
    </xf>
    <xf numFmtId="0" fontId="0" fillId="0" borderId="53"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176" fontId="0" fillId="0" borderId="14" xfId="1" applyNumberFormat="1"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71" xfId="0" applyFont="1" applyBorder="1" applyAlignment="1">
      <alignment vertical="center" wrapText="1"/>
    </xf>
    <xf numFmtId="0" fontId="0" fillId="0" borderId="62" xfId="0" applyFont="1" applyBorder="1" applyAlignment="1">
      <alignment horizontal="center" vertical="center" wrapText="1"/>
    </xf>
    <xf numFmtId="176" fontId="0" fillId="0" borderId="80" xfId="1" applyNumberFormat="1" applyFont="1" applyBorder="1" applyAlignment="1">
      <alignment vertical="center"/>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176" fontId="0" fillId="0" borderId="3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N13" sqref="N13:Q13"/>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143</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0</v>
      </c>
      <c r="D9" s="276"/>
      <c r="E9" s="277"/>
      <c r="F9" s="277"/>
      <c r="G9" s="8" t="s">
        <v>7</v>
      </c>
      <c r="H9" s="8" t="s">
        <v>51</v>
      </c>
      <c r="I9" s="275"/>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133</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53</v>
      </c>
      <c r="E12" s="263">
        <v>900</v>
      </c>
      <c r="F12" s="263"/>
      <c r="G12" s="19" t="s">
        <v>7</v>
      </c>
      <c r="H12" s="19" t="s">
        <v>51</v>
      </c>
      <c r="I12" s="296" t="s">
        <v>11</v>
      </c>
      <c r="J12" s="296"/>
      <c r="K12" s="296"/>
      <c r="L12" s="296"/>
      <c r="M12" s="296"/>
      <c r="N12" s="297"/>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0</v>
      </c>
      <c r="AI12" s="20"/>
    </row>
    <row r="13" spans="1:35" s="12" customFormat="1" ht="16.5" customHeight="1">
      <c r="A13" s="248"/>
      <c r="B13" s="272"/>
      <c r="C13" s="272"/>
      <c r="D13" s="22" t="s">
        <v>55</v>
      </c>
      <c r="E13" s="279" t="s">
        <v>14</v>
      </c>
      <c r="F13" s="279"/>
      <c r="G13" s="279"/>
      <c r="H13" s="279"/>
      <c r="I13" s="279"/>
      <c r="J13" s="279"/>
      <c r="K13" s="279"/>
      <c r="L13" s="279"/>
      <c r="M13" s="279"/>
      <c r="N13" s="298">
        <f>'支出の部（入力用）'!D33</f>
        <v>0</v>
      </c>
      <c r="O13" s="298"/>
      <c r="P13" s="298"/>
      <c r="Q13" s="299"/>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48"/>
      <c r="B14" s="173" t="s">
        <v>135</v>
      </c>
      <c r="C14" s="25">
        <f>G14*K14</f>
        <v>0</v>
      </c>
      <c r="D14" s="267" t="s">
        <v>136</v>
      </c>
      <c r="E14" s="268"/>
      <c r="F14" s="268"/>
      <c r="G14" s="269"/>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0</v>
      </c>
      <c r="D15" s="267">
        <v>160</v>
      </c>
      <c r="E15" s="316"/>
      <c r="F15" s="316"/>
      <c r="G15" s="118" t="s">
        <v>7</v>
      </c>
      <c r="H15" s="121" t="s">
        <v>51</v>
      </c>
      <c r="I15" s="224"/>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0</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c r="V24" s="236"/>
      <c r="W24" s="236"/>
      <c r="X24" s="46" t="s">
        <v>59</v>
      </c>
      <c r="Y24" s="47">
        <v>12</v>
      </c>
      <c r="Z24" s="45" t="s">
        <v>68</v>
      </c>
      <c r="AA24" s="46" t="s">
        <v>60</v>
      </c>
      <c r="AB24" s="232">
        <f>D24*U24*Y24</f>
        <v>0</v>
      </c>
      <c r="AC24" s="232"/>
      <c r="AD24" s="233"/>
    </row>
    <row r="25" spans="1:30" s="12" customFormat="1" ht="16.5" customHeight="1">
      <c r="A25" s="207"/>
      <c r="B25" s="210"/>
      <c r="C25" s="213"/>
      <c r="D25" s="221" t="s">
        <v>22</v>
      </c>
      <c r="E25" s="222"/>
      <c r="F25" s="222"/>
      <c r="G25" s="222"/>
      <c r="H25" s="222"/>
      <c r="I25" s="234">
        <f>AA25</f>
        <v>0</v>
      </c>
      <c r="J25" s="234"/>
      <c r="K25" s="234"/>
      <c r="L25" s="49" t="s">
        <v>7</v>
      </c>
      <c r="M25" s="48" t="s">
        <v>61</v>
      </c>
      <c r="N25" s="50">
        <v>4</v>
      </c>
      <c r="O25" s="222" t="s">
        <v>23</v>
      </c>
      <c r="P25" s="318"/>
      <c r="Q25" s="318"/>
      <c r="R25" s="318"/>
      <c r="S25" s="318"/>
      <c r="T25" s="318"/>
      <c r="U25" s="241"/>
      <c r="V25" s="242"/>
      <c r="W25" s="48" t="s">
        <v>62</v>
      </c>
      <c r="X25" s="50">
        <v>4</v>
      </c>
      <c r="Y25" s="48" t="s">
        <v>24</v>
      </c>
      <c r="Z25" s="48" t="s">
        <v>63</v>
      </c>
      <c r="AA25" s="234">
        <f>N25*U25*X25</f>
        <v>0</v>
      </c>
      <c r="AB25" s="234"/>
      <c r="AC25" s="234"/>
      <c r="AD25" s="51" t="s">
        <v>58</v>
      </c>
    </row>
    <row r="26" spans="1:30" s="12" customFormat="1" ht="16.5" customHeight="1">
      <c r="A26" s="208"/>
      <c r="B26" s="211"/>
      <c r="C26" s="214"/>
      <c r="D26" s="216"/>
      <c r="E26" s="217"/>
      <c r="F26" s="217"/>
      <c r="G26" s="217"/>
      <c r="H26" s="217"/>
      <c r="I26" s="215"/>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0</v>
      </c>
      <c r="D27" s="226"/>
      <c r="E27" s="227"/>
      <c r="F27" s="227"/>
      <c r="G27" s="227"/>
      <c r="H27" s="227"/>
      <c r="I27" s="224"/>
      <c r="J27" s="224"/>
      <c r="K27" s="224"/>
      <c r="L27" s="35" t="s">
        <v>7</v>
      </c>
      <c r="M27" s="227"/>
      <c r="N27" s="227"/>
      <c r="O27" s="227"/>
      <c r="P27" s="227"/>
      <c r="Q27" s="227"/>
      <c r="R27" s="224"/>
      <c r="S27" s="224"/>
      <c r="T27" s="224"/>
      <c r="U27" s="35" t="s">
        <v>7</v>
      </c>
      <c r="V27" s="227"/>
      <c r="W27" s="227"/>
      <c r="X27" s="227"/>
      <c r="Y27" s="227"/>
      <c r="Z27" s="227"/>
      <c r="AA27" s="224"/>
      <c r="AB27" s="224"/>
      <c r="AC27" s="224"/>
      <c r="AD27" s="38" t="s">
        <v>7</v>
      </c>
    </row>
    <row r="28" spans="1:30" s="12" customFormat="1" ht="19.5" customHeight="1">
      <c r="A28" s="251"/>
      <c r="B28" s="210"/>
      <c r="C28" s="213"/>
      <c r="D28" s="304"/>
      <c r="E28" s="243"/>
      <c r="F28" s="243"/>
      <c r="G28" s="243"/>
      <c r="H28" s="243"/>
      <c r="I28" s="240"/>
      <c r="J28" s="240"/>
      <c r="K28" s="240"/>
      <c r="L28" s="49" t="s">
        <v>7</v>
      </c>
      <c r="M28" s="243"/>
      <c r="N28" s="243"/>
      <c r="O28" s="243"/>
      <c r="P28" s="243"/>
      <c r="Q28" s="243"/>
      <c r="R28" s="240"/>
      <c r="S28" s="240"/>
      <c r="T28" s="240"/>
      <c r="U28" s="49" t="s">
        <v>7</v>
      </c>
      <c r="V28" s="243"/>
      <c r="W28" s="243"/>
      <c r="X28" s="243"/>
      <c r="Y28" s="243"/>
      <c r="Z28" s="243"/>
      <c r="AA28" s="240"/>
      <c r="AB28" s="240"/>
      <c r="AC28" s="240"/>
      <c r="AD28" s="54" t="s">
        <v>7</v>
      </c>
    </row>
    <row r="29" spans="1:30" s="12" customFormat="1" ht="19.5" customHeight="1">
      <c r="A29" s="250">
        <v>5</v>
      </c>
      <c r="B29" s="209" t="s">
        <v>26</v>
      </c>
      <c r="C29" s="212">
        <f>I29+I30+R29+R30+AA29+AA30</f>
        <v>0</v>
      </c>
      <c r="D29" s="226"/>
      <c r="E29" s="227"/>
      <c r="F29" s="227"/>
      <c r="G29" s="227"/>
      <c r="H29" s="227"/>
      <c r="I29" s="224"/>
      <c r="J29" s="224"/>
      <c r="K29" s="224"/>
      <c r="L29" s="35" t="s">
        <v>7</v>
      </c>
      <c r="M29" s="227"/>
      <c r="N29" s="227"/>
      <c r="O29" s="227"/>
      <c r="P29" s="227"/>
      <c r="Q29" s="227"/>
      <c r="R29" s="224"/>
      <c r="S29" s="224"/>
      <c r="T29" s="224"/>
      <c r="U29" s="35" t="s">
        <v>7</v>
      </c>
      <c r="V29" s="227"/>
      <c r="W29" s="227"/>
      <c r="X29" s="227"/>
      <c r="Y29" s="227"/>
      <c r="Z29" s="227"/>
      <c r="AA29" s="224"/>
      <c r="AB29" s="224"/>
      <c r="AC29" s="224"/>
      <c r="AD29" s="38" t="s">
        <v>7</v>
      </c>
    </row>
    <row r="30" spans="1:30" s="12" customFormat="1" ht="19.5" customHeight="1">
      <c r="A30" s="208"/>
      <c r="B30" s="211"/>
      <c r="C30" s="225"/>
      <c r="D30" s="216"/>
      <c r="E30" s="217"/>
      <c r="F30" s="217"/>
      <c r="G30" s="217"/>
      <c r="H30" s="217"/>
      <c r="I30" s="215"/>
      <c r="J30" s="215"/>
      <c r="K30" s="215"/>
      <c r="L30" s="41" t="s">
        <v>7</v>
      </c>
      <c r="M30" s="217"/>
      <c r="N30" s="217"/>
      <c r="O30" s="217"/>
      <c r="P30" s="217"/>
      <c r="Q30" s="217"/>
      <c r="R30" s="215"/>
      <c r="S30" s="215"/>
      <c r="T30" s="215"/>
      <c r="U30" s="41" t="s">
        <v>7</v>
      </c>
      <c r="V30" s="217"/>
      <c r="W30" s="217"/>
      <c r="X30" s="217"/>
      <c r="Y30" s="217"/>
      <c r="Z30" s="217"/>
      <c r="AA30" s="215"/>
      <c r="AB30" s="215"/>
      <c r="AC30" s="215"/>
      <c r="AD30" s="42" t="s">
        <v>7</v>
      </c>
    </row>
    <row r="31" spans="1:30" s="12" customFormat="1" ht="19.5" customHeight="1">
      <c r="A31" s="252" t="s">
        <v>27</v>
      </c>
      <c r="B31" s="255" t="s">
        <v>28</v>
      </c>
      <c r="C31" s="212">
        <f>I31+I32+R31+R32+AA31+AA32</f>
        <v>0</v>
      </c>
      <c r="D31" s="226"/>
      <c r="E31" s="227"/>
      <c r="F31" s="227"/>
      <c r="G31" s="227"/>
      <c r="H31" s="227"/>
      <c r="I31" s="224"/>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0</v>
      </c>
      <c r="D33" s="226"/>
      <c r="E33" s="227"/>
      <c r="F33" s="227"/>
      <c r="G33" s="227"/>
      <c r="H33" s="227"/>
      <c r="I33" s="224"/>
      <c r="J33" s="224"/>
      <c r="K33" s="224"/>
      <c r="L33" s="35" t="s">
        <v>7</v>
      </c>
      <c r="M33" s="227"/>
      <c r="N33" s="227"/>
      <c r="O33" s="227"/>
      <c r="P33" s="227"/>
      <c r="Q33" s="227"/>
      <c r="R33" s="224"/>
      <c r="S33" s="224"/>
      <c r="T33" s="224"/>
      <c r="U33" s="35" t="s">
        <v>7</v>
      </c>
      <c r="V33" s="227"/>
      <c r="W33" s="227"/>
      <c r="X33" s="227"/>
      <c r="Y33" s="227"/>
      <c r="Z33" s="227"/>
      <c r="AA33" s="224"/>
      <c r="AB33" s="224"/>
      <c r="AC33" s="224"/>
      <c r="AD33" s="38" t="s">
        <v>7</v>
      </c>
    </row>
    <row r="34" spans="1:30" s="12" customFormat="1" ht="19.5" customHeight="1">
      <c r="A34" s="253"/>
      <c r="B34" s="281"/>
      <c r="C34" s="225"/>
      <c r="D34" s="216"/>
      <c r="E34" s="217"/>
      <c r="F34" s="217"/>
      <c r="G34" s="217"/>
      <c r="H34" s="217"/>
      <c r="I34" s="215"/>
      <c r="J34" s="215"/>
      <c r="K34" s="215"/>
      <c r="L34" s="41" t="s">
        <v>7</v>
      </c>
      <c r="M34" s="217"/>
      <c r="N34" s="217"/>
      <c r="O34" s="217"/>
      <c r="P34" s="217"/>
      <c r="Q34" s="217"/>
      <c r="R34" s="215"/>
      <c r="S34" s="215"/>
      <c r="T34" s="215"/>
      <c r="U34" s="41" t="s">
        <v>7</v>
      </c>
      <c r="V34" s="217"/>
      <c r="W34" s="217"/>
      <c r="X34" s="217"/>
      <c r="Y34" s="217"/>
      <c r="Z34" s="217"/>
      <c r="AA34" s="215"/>
      <c r="AB34" s="215"/>
      <c r="AC34" s="215"/>
      <c r="AD34" s="42" t="s">
        <v>7</v>
      </c>
    </row>
    <row r="35" spans="1:30" s="12" customFormat="1" ht="19.5" customHeight="1">
      <c r="A35" s="253"/>
      <c r="B35" s="255" t="s">
        <v>70</v>
      </c>
      <c r="C35" s="230">
        <f>I35+I36+R35+R36+AA35+AA36</f>
        <v>0</v>
      </c>
      <c r="D35" s="226"/>
      <c r="E35" s="227"/>
      <c r="F35" s="227"/>
      <c r="G35" s="227"/>
      <c r="H35" s="227"/>
      <c r="I35" s="224"/>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0</v>
      </c>
      <c r="D37" s="304"/>
      <c r="E37" s="243"/>
      <c r="F37" s="243"/>
      <c r="G37" s="243"/>
      <c r="H37" s="243"/>
      <c r="I37" s="240"/>
      <c r="J37" s="240"/>
      <c r="K37" s="240"/>
      <c r="L37" s="49" t="s">
        <v>7</v>
      </c>
      <c r="M37" s="243"/>
      <c r="N37" s="243"/>
      <c r="O37" s="243"/>
      <c r="P37" s="243"/>
      <c r="Q37" s="243"/>
      <c r="R37" s="240"/>
      <c r="S37" s="240"/>
      <c r="T37" s="240"/>
      <c r="U37" s="49" t="s">
        <v>7</v>
      </c>
      <c r="V37" s="243"/>
      <c r="W37" s="243"/>
      <c r="X37" s="243"/>
      <c r="Y37" s="243"/>
      <c r="Z37" s="243"/>
      <c r="AA37" s="240"/>
      <c r="AB37" s="240"/>
      <c r="AC37" s="240"/>
      <c r="AD37" s="54"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 ref="D37:H37"/>
    <mergeCell ref="AA37:AC37"/>
    <mergeCell ref="D38:H38"/>
    <mergeCell ref="I38:K38"/>
    <mergeCell ref="M38:Q38"/>
    <mergeCell ref="R38:T38"/>
    <mergeCell ref="V38:Z38"/>
    <mergeCell ref="AA38:AC38"/>
    <mergeCell ref="I37:K37"/>
    <mergeCell ref="M37:Q37"/>
    <mergeCell ref="R37:T37"/>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39:B39"/>
    <mergeCell ref="A11:A23"/>
    <mergeCell ref="A27:A28"/>
    <mergeCell ref="A29:A30"/>
    <mergeCell ref="B27:B28"/>
    <mergeCell ref="B22:B23"/>
    <mergeCell ref="A31:A36"/>
    <mergeCell ref="B35:B36"/>
    <mergeCell ref="A37:A38"/>
    <mergeCell ref="B37:B38"/>
    <mergeCell ref="B29:B30"/>
    <mergeCell ref="B18:B19"/>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I29:K29"/>
    <mergeCell ref="D30:H30"/>
    <mergeCell ref="D29:H29"/>
    <mergeCell ref="M30:Q30"/>
    <mergeCell ref="V29:Z29"/>
    <mergeCell ref="M31:Q31"/>
    <mergeCell ref="R31:T31"/>
    <mergeCell ref="M34:Q34"/>
    <mergeCell ref="R34:T34"/>
    <mergeCell ref="V34:Z34"/>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s>
  <phoneticPr fontId="2"/>
  <pageMargins left="0.38" right="0.21" top="0.25" bottom="0.25" header="0.2" footer="0.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2"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85" t="s">
        <v>31</v>
      </c>
      <c r="B1" s="285"/>
      <c r="C1" s="331"/>
      <c r="D1" s="331"/>
      <c r="E1" s="331"/>
      <c r="G1" s="64"/>
      <c r="J1" s="64"/>
    </row>
    <row r="2" spans="1:13" s="12" customFormat="1" ht="25.5" customHeight="1" thickBot="1">
      <c r="A2" s="302" t="s">
        <v>3</v>
      </c>
      <c r="B2" s="336"/>
      <c r="C2" s="337"/>
      <c r="D2" s="65" t="s">
        <v>4</v>
      </c>
      <c r="E2" s="327" t="s">
        <v>32</v>
      </c>
      <c r="F2" s="328"/>
      <c r="G2" s="328"/>
      <c r="H2" s="328"/>
      <c r="I2" s="328"/>
      <c r="J2" s="328"/>
      <c r="K2" s="328"/>
      <c r="L2" s="328"/>
      <c r="M2" s="329"/>
    </row>
    <row r="3" spans="1:13" s="12" customFormat="1" ht="12.75" customHeight="1">
      <c r="A3" s="248" t="s">
        <v>33</v>
      </c>
      <c r="B3" s="332">
        <v>1</v>
      </c>
      <c r="C3" s="334" t="s">
        <v>34</v>
      </c>
      <c r="D3" s="330">
        <f>F3+F4+I3+I4+L3+L4</f>
        <v>0</v>
      </c>
      <c r="E3" s="66"/>
      <c r="F3" s="67"/>
      <c r="G3" s="68" t="s">
        <v>7</v>
      </c>
      <c r="H3" s="69"/>
      <c r="I3" s="67"/>
      <c r="J3" s="68" t="s">
        <v>7</v>
      </c>
      <c r="K3" s="52"/>
      <c r="L3" s="67"/>
      <c r="M3" s="70" t="s">
        <v>7</v>
      </c>
    </row>
    <row r="4" spans="1:13" s="12" customFormat="1" ht="12.75" customHeight="1">
      <c r="A4" s="248"/>
      <c r="B4" s="333"/>
      <c r="C4" s="323"/>
      <c r="D4" s="320"/>
      <c r="E4" s="66"/>
      <c r="F4" s="67"/>
      <c r="G4" s="68" t="s">
        <v>7</v>
      </c>
      <c r="H4" s="69"/>
      <c r="I4" s="67"/>
      <c r="J4" s="68" t="s">
        <v>7</v>
      </c>
      <c r="K4" s="52"/>
      <c r="L4" s="67"/>
      <c r="M4" s="70" t="s">
        <v>7</v>
      </c>
    </row>
    <row r="5" spans="1:13" s="12" customFormat="1" ht="12.75" customHeight="1">
      <c r="A5" s="248"/>
      <c r="B5" s="335">
        <v>2</v>
      </c>
      <c r="C5" s="322" t="s">
        <v>35</v>
      </c>
      <c r="D5" s="319">
        <f>F5+F6+I5+I6+L5+L6</f>
        <v>0</v>
      </c>
      <c r="E5" s="71"/>
      <c r="F5" s="72"/>
      <c r="G5" s="73" t="s">
        <v>7</v>
      </c>
      <c r="H5" s="74"/>
      <c r="I5" s="72"/>
      <c r="J5" s="73" t="s">
        <v>7</v>
      </c>
      <c r="K5" s="33"/>
      <c r="L5" s="72"/>
      <c r="M5" s="75" t="s">
        <v>7</v>
      </c>
    </row>
    <row r="6" spans="1:13" s="12" customFormat="1" ht="12.75" customHeight="1">
      <c r="A6" s="248"/>
      <c r="B6" s="333"/>
      <c r="C6" s="323"/>
      <c r="D6" s="320"/>
      <c r="E6" s="76"/>
      <c r="F6" s="77"/>
      <c r="G6" s="78" t="s">
        <v>7</v>
      </c>
      <c r="H6" s="79"/>
      <c r="I6" s="77"/>
      <c r="J6" s="78" t="s">
        <v>7</v>
      </c>
      <c r="K6" s="39"/>
      <c r="L6" s="77"/>
      <c r="M6" s="80" t="s">
        <v>7</v>
      </c>
    </row>
    <row r="7" spans="1:13" s="12" customFormat="1" ht="12.75" customHeight="1">
      <c r="A7" s="248"/>
      <c r="B7" s="335">
        <v>3</v>
      </c>
      <c r="C7" s="322" t="s">
        <v>36</v>
      </c>
      <c r="D7" s="319">
        <f>F7+F8+I7+I8+L7+L8</f>
        <v>0</v>
      </c>
      <c r="E7" s="66"/>
      <c r="F7" s="67"/>
      <c r="G7" s="73" t="s">
        <v>7</v>
      </c>
      <c r="H7" s="69"/>
      <c r="I7" s="67"/>
      <c r="J7" s="73" t="s">
        <v>7</v>
      </c>
      <c r="K7" s="52"/>
      <c r="L7" s="67"/>
      <c r="M7" s="75" t="s">
        <v>7</v>
      </c>
    </row>
    <row r="8" spans="1:13" s="12" customFormat="1" ht="12.75" customHeight="1">
      <c r="A8" s="248"/>
      <c r="B8" s="333"/>
      <c r="C8" s="323"/>
      <c r="D8" s="320"/>
      <c r="E8" s="66"/>
      <c r="F8" s="67"/>
      <c r="G8" s="78" t="s">
        <v>7</v>
      </c>
      <c r="H8" s="69"/>
      <c r="I8" s="67"/>
      <c r="J8" s="78" t="s">
        <v>7</v>
      </c>
      <c r="K8" s="52"/>
      <c r="L8" s="67"/>
      <c r="M8" s="80" t="s">
        <v>7</v>
      </c>
    </row>
    <row r="9" spans="1:13" s="12" customFormat="1" ht="12.75" customHeight="1">
      <c r="A9" s="248"/>
      <c r="B9" s="335">
        <v>4</v>
      </c>
      <c r="C9" s="322" t="s">
        <v>37</v>
      </c>
      <c r="D9" s="319">
        <f>F9+F10+I9+I10+L9+L10</f>
        <v>0</v>
      </c>
      <c r="E9" s="71"/>
      <c r="F9" s="72"/>
      <c r="G9" s="73" t="s">
        <v>7</v>
      </c>
      <c r="H9" s="74"/>
      <c r="I9" s="72"/>
      <c r="J9" s="73" t="s">
        <v>7</v>
      </c>
      <c r="K9" s="33"/>
      <c r="L9" s="72"/>
      <c r="M9" s="75" t="s">
        <v>7</v>
      </c>
    </row>
    <row r="10" spans="1:13" s="12" customFormat="1" ht="12.75" customHeight="1">
      <c r="A10" s="248"/>
      <c r="B10" s="333"/>
      <c r="C10" s="323"/>
      <c r="D10" s="320"/>
      <c r="E10" s="76"/>
      <c r="F10" s="77"/>
      <c r="G10" s="78" t="s">
        <v>7</v>
      </c>
      <c r="H10" s="79"/>
      <c r="I10" s="77"/>
      <c r="J10" s="78" t="s">
        <v>7</v>
      </c>
      <c r="K10" s="39"/>
      <c r="L10" s="77"/>
      <c r="M10" s="80" t="s">
        <v>7</v>
      </c>
    </row>
    <row r="11" spans="1:13" s="12" customFormat="1" ht="12.75" customHeight="1">
      <c r="A11" s="248"/>
      <c r="B11" s="335">
        <v>5</v>
      </c>
      <c r="C11" s="340" t="s">
        <v>38</v>
      </c>
      <c r="D11" s="319">
        <f>F11+F12+I11+I12+L11+L12</f>
        <v>0</v>
      </c>
      <c r="E11" s="71"/>
      <c r="F11" s="72"/>
      <c r="G11" s="73" t="s">
        <v>7</v>
      </c>
      <c r="H11" s="74"/>
      <c r="I11" s="72"/>
      <c r="J11" s="73" t="s">
        <v>7</v>
      </c>
      <c r="K11" s="33"/>
      <c r="L11" s="72"/>
      <c r="M11" s="75" t="s">
        <v>7</v>
      </c>
    </row>
    <row r="12" spans="1:13" s="12" customFormat="1" ht="12.75" customHeight="1">
      <c r="A12" s="248"/>
      <c r="B12" s="333"/>
      <c r="C12" s="341"/>
      <c r="D12" s="320"/>
      <c r="E12" s="76"/>
      <c r="F12" s="77"/>
      <c r="G12" s="78" t="s">
        <v>7</v>
      </c>
      <c r="H12" s="79"/>
      <c r="I12" s="77"/>
      <c r="J12" s="78" t="s">
        <v>7</v>
      </c>
      <c r="K12" s="39"/>
      <c r="L12" s="77"/>
      <c r="M12" s="80" t="s">
        <v>7</v>
      </c>
    </row>
    <row r="13" spans="1:13" s="12" customFormat="1" ht="12.75" customHeight="1">
      <c r="A13" s="248"/>
      <c r="B13" s="335">
        <v>6</v>
      </c>
      <c r="C13" s="322" t="s">
        <v>39</v>
      </c>
      <c r="D13" s="319">
        <f>F13+F14+I13+I14+L13+L14</f>
        <v>0</v>
      </c>
      <c r="E13" s="71"/>
      <c r="F13" s="72"/>
      <c r="G13" s="73" t="s">
        <v>7</v>
      </c>
      <c r="H13" s="74"/>
      <c r="I13" s="72"/>
      <c r="J13" s="73" t="s">
        <v>7</v>
      </c>
      <c r="K13" s="33"/>
      <c r="L13" s="72"/>
      <c r="M13" s="75" t="s">
        <v>7</v>
      </c>
    </row>
    <row r="14" spans="1:13" s="12" customFormat="1" ht="12.75" customHeight="1">
      <c r="A14" s="248"/>
      <c r="B14" s="333"/>
      <c r="C14" s="323"/>
      <c r="D14" s="320"/>
      <c r="E14" s="76"/>
      <c r="F14" s="77"/>
      <c r="G14" s="78" t="s">
        <v>7</v>
      </c>
      <c r="H14" s="79"/>
      <c r="I14" s="77"/>
      <c r="J14" s="78" t="s">
        <v>7</v>
      </c>
      <c r="K14" s="39"/>
      <c r="L14" s="77"/>
      <c r="M14" s="80" t="s">
        <v>7</v>
      </c>
    </row>
    <row r="15" spans="1:13" s="12" customFormat="1" ht="12.75" customHeight="1">
      <c r="A15" s="248"/>
      <c r="B15" s="335">
        <v>7</v>
      </c>
      <c r="C15" s="322" t="s">
        <v>64</v>
      </c>
      <c r="D15" s="319">
        <f>F15+F16+I15+I16+L15+L16</f>
        <v>0</v>
      </c>
      <c r="E15" s="66"/>
      <c r="F15" s="67"/>
      <c r="G15" s="73" t="s">
        <v>7</v>
      </c>
      <c r="H15" s="69"/>
      <c r="I15" s="67"/>
      <c r="J15" s="73" t="s">
        <v>7</v>
      </c>
      <c r="K15" s="52"/>
      <c r="L15" s="67"/>
      <c r="M15" s="75" t="s">
        <v>7</v>
      </c>
    </row>
    <row r="16" spans="1:13" s="12" customFormat="1" ht="12.75" customHeight="1" thickBot="1">
      <c r="A16" s="338"/>
      <c r="B16" s="339"/>
      <c r="C16" s="342"/>
      <c r="D16" s="321"/>
      <c r="E16" s="81"/>
      <c r="F16" s="82"/>
      <c r="G16" s="83" t="s">
        <v>7</v>
      </c>
      <c r="H16" s="84"/>
      <c r="I16" s="82"/>
      <c r="J16" s="83" t="s">
        <v>7</v>
      </c>
      <c r="K16" s="55"/>
      <c r="L16" s="82"/>
      <c r="M16" s="85" t="s">
        <v>7</v>
      </c>
    </row>
    <row r="17" spans="1:13" s="12" customFormat="1" ht="25.5" customHeight="1" thickTop="1" thickBot="1">
      <c r="A17" s="343" t="s">
        <v>40</v>
      </c>
      <c r="B17" s="344"/>
      <c r="C17" s="345"/>
      <c r="D17" s="168">
        <f>SUM(D3:D16)</f>
        <v>0</v>
      </c>
      <c r="E17" s="96"/>
      <c r="F17" s="97"/>
      <c r="G17" s="98"/>
      <c r="H17" s="99"/>
      <c r="I17" s="97"/>
      <c r="J17" s="98"/>
      <c r="K17" s="99"/>
      <c r="L17" s="97"/>
      <c r="M17" s="100"/>
    </row>
    <row r="18" spans="1:13" s="12" customFormat="1" ht="18" customHeight="1" thickTop="1">
      <c r="A18" s="248" t="s">
        <v>41</v>
      </c>
      <c r="B18" s="346">
        <v>1</v>
      </c>
      <c r="C18" s="347" t="s">
        <v>42</v>
      </c>
      <c r="D18" s="324">
        <f>F18+F19+I18+I19+L18+L19</f>
        <v>0</v>
      </c>
      <c r="E18" s="92"/>
      <c r="F18" s="53"/>
      <c r="G18" s="68" t="s">
        <v>7</v>
      </c>
      <c r="H18" s="52"/>
      <c r="I18" s="53"/>
      <c r="J18" s="68" t="s">
        <v>7</v>
      </c>
      <c r="K18" s="52"/>
      <c r="L18" s="53"/>
      <c r="M18" s="70" t="s">
        <v>7</v>
      </c>
    </row>
    <row r="19" spans="1:13" s="12" customFormat="1" ht="18" customHeight="1">
      <c r="A19" s="248"/>
      <c r="B19" s="333"/>
      <c r="C19" s="323"/>
      <c r="D19" s="211"/>
      <c r="E19" s="91"/>
      <c r="F19" s="40"/>
      <c r="G19" s="78" t="s">
        <v>7</v>
      </c>
      <c r="H19" s="39"/>
      <c r="I19" s="40"/>
      <c r="J19" s="78" t="s">
        <v>7</v>
      </c>
      <c r="K19" s="39"/>
      <c r="L19" s="40"/>
      <c r="M19" s="80" t="s">
        <v>7</v>
      </c>
    </row>
    <row r="20" spans="1:13" s="12" customFormat="1" ht="18" customHeight="1">
      <c r="A20" s="248"/>
      <c r="B20" s="335">
        <v>2</v>
      </c>
      <c r="C20" s="325" t="s">
        <v>43</v>
      </c>
      <c r="D20" s="319">
        <f>F20+F21+I20+I21+L20+L21</f>
        <v>0</v>
      </c>
      <c r="E20" s="92"/>
      <c r="F20" s="53"/>
      <c r="G20" s="68" t="s">
        <v>7</v>
      </c>
      <c r="H20" s="52"/>
      <c r="I20" s="53"/>
      <c r="J20" s="68" t="s">
        <v>7</v>
      </c>
      <c r="K20" s="52"/>
      <c r="L20" s="53"/>
      <c r="M20" s="70" t="s">
        <v>7</v>
      </c>
    </row>
    <row r="21" spans="1:13" s="12" customFormat="1" ht="18" customHeight="1">
      <c r="A21" s="248"/>
      <c r="B21" s="333"/>
      <c r="C21" s="326"/>
      <c r="D21" s="320"/>
      <c r="E21" s="92"/>
      <c r="F21" s="53"/>
      <c r="G21" s="68" t="s">
        <v>7</v>
      </c>
      <c r="H21" s="52"/>
      <c r="I21" s="53"/>
      <c r="J21" s="68" t="s">
        <v>7</v>
      </c>
      <c r="K21" s="52"/>
      <c r="L21" s="53"/>
      <c r="M21" s="70" t="s">
        <v>7</v>
      </c>
    </row>
    <row r="22" spans="1:13" s="12" customFormat="1" ht="18" customHeight="1">
      <c r="A22" s="248"/>
      <c r="B22" s="335">
        <v>3</v>
      </c>
      <c r="C22" s="322" t="s">
        <v>44</v>
      </c>
      <c r="D22" s="319">
        <f>F22+F23+I22+I23+L22+L23</f>
        <v>0</v>
      </c>
      <c r="E22" s="93"/>
      <c r="F22" s="34"/>
      <c r="G22" s="73" t="s">
        <v>7</v>
      </c>
      <c r="H22" s="33"/>
      <c r="I22" s="34"/>
      <c r="J22" s="73" t="s">
        <v>7</v>
      </c>
      <c r="K22" s="33"/>
      <c r="L22" s="34"/>
      <c r="M22" s="75" t="s">
        <v>7</v>
      </c>
    </row>
    <row r="23" spans="1:13" s="12" customFormat="1" ht="18" customHeight="1">
      <c r="A23" s="248"/>
      <c r="B23" s="333"/>
      <c r="C23" s="323"/>
      <c r="D23" s="320"/>
      <c r="E23" s="91"/>
      <c r="F23" s="40"/>
      <c r="G23" s="78" t="s">
        <v>7</v>
      </c>
      <c r="H23" s="39"/>
      <c r="I23" s="40"/>
      <c r="J23" s="78" t="s">
        <v>7</v>
      </c>
      <c r="K23" s="39"/>
      <c r="L23" s="40"/>
      <c r="M23" s="80" t="s">
        <v>7</v>
      </c>
    </row>
    <row r="24" spans="1:13" s="12" customFormat="1" ht="18" customHeight="1">
      <c r="A24" s="248"/>
      <c r="B24" s="335">
        <v>4</v>
      </c>
      <c r="C24" s="322" t="s">
        <v>45</v>
      </c>
      <c r="D24" s="319">
        <f>F24+F25+I24+I25+L24+L25</f>
        <v>0</v>
      </c>
      <c r="E24" s="92"/>
      <c r="F24" s="53"/>
      <c r="G24" s="68" t="s">
        <v>7</v>
      </c>
      <c r="H24" s="52"/>
      <c r="I24" s="53"/>
      <c r="J24" s="68" t="s">
        <v>7</v>
      </c>
      <c r="K24" s="52"/>
      <c r="L24" s="53"/>
      <c r="M24" s="70" t="s">
        <v>7</v>
      </c>
    </row>
    <row r="25" spans="1:13" s="12" customFormat="1" ht="18" customHeight="1">
      <c r="A25" s="248"/>
      <c r="B25" s="333"/>
      <c r="C25" s="323"/>
      <c r="D25" s="320"/>
      <c r="E25" s="92"/>
      <c r="F25" s="53"/>
      <c r="G25" s="68" t="s">
        <v>7</v>
      </c>
      <c r="H25" s="52"/>
      <c r="I25" s="53"/>
      <c r="J25" s="68" t="s">
        <v>7</v>
      </c>
      <c r="K25" s="52"/>
      <c r="L25" s="53"/>
      <c r="M25" s="70" t="s">
        <v>7</v>
      </c>
    </row>
    <row r="26" spans="1:13" s="12" customFormat="1" ht="18" customHeight="1">
      <c r="A26" s="248"/>
      <c r="B26" s="335">
        <v>5</v>
      </c>
      <c r="C26" s="322" t="s">
        <v>46</v>
      </c>
      <c r="D26" s="319">
        <f>F26+F27+I26+I27+L26+L27</f>
        <v>0</v>
      </c>
      <c r="E26" s="93"/>
      <c r="F26" s="34"/>
      <c r="G26" s="73" t="s">
        <v>7</v>
      </c>
      <c r="H26" s="33"/>
      <c r="I26" s="34"/>
      <c r="J26" s="73" t="s">
        <v>7</v>
      </c>
      <c r="K26" s="33"/>
      <c r="L26" s="34"/>
      <c r="M26" s="75" t="s">
        <v>7</v>
      </c>
    </row>
    <row r="27" spans="1:13" s="12" customFormat="1" ht="18" customHeight="1">
      <c r="A27" s="248"/>
      <c r="B27" s="333"/>
      <c r="C27" s="323"/>
      <c r="D27" s="320"/>
      <c r="E27" s="91"/>
      <c r="F27" s="40"/>
      <c r="G27" s="78" t="s">
        <v>7</v>
      </c>
      <c r="H27" s="39"/>
      <c r="I27" s="40"/>
      <c r="J27" s="78" t="s">
        <v>7</v>
      </c>
      <c r="K27" s="39"/>
      <c r="L27" s="40"/>
      <c r="M27" s="80" t="s">
        <v>7</v>
      </c>
    </row>
    <row r="28" spans="1:13" s="12" customFormat="1" ht="18" customHeight="1">
      <c r="A28" s="248"/>
      <c r="B28" s="335">
        <v>6</v>
      </c>
      <c r="C28" s="209" t="s">
        <v>47</v>
      </c>
      <c r="D28" s="319">
        <f>F28+F29+I28+I29+L28+L29</f>
        <v>0</v>
      </c>
      <c r="E28" s="93"/>
      <c r="F28" s="34"/>
      <c r="G28" s="73" t="s">
        <v>7</v>
      </c>
      <c r="H28" s="33"/>
      <c r="I28" s="34"/>
      <c r="J28" s="73" t="s">
        <v>7</v>
      </c>
      <c r="K28" s="33"/>
      <c r="L28" s="34"/>
      <c r="M28" s="75" t="s">
        <v>7</v>
      </c>
    </row>
    <row r="29" spans="1:13" s="12" customFormat="1" ht="18" customHeight="1">
      <c r="A29" s="248"/>
      <c r="B29" s="333"/>
      <c r="C29" s="211"/>
      <c r="D29" s="320"/>
      <c r="E29" s="91"/>
      <c r="F29" s="40"/>
      <c r="G29" s="78" t="s">
        <v>7</v>
      </c>
      <c r="H29" s="39"/>
      <c r="I29" s="40"/>
      <c r="J29" s="78" t="s">
        <v>7</v>
      </c>
      <c r="K29" s="39"/>
      <c r="L29" s="40"/>
      <c r="M29" s="80" t="s">
        <v>7</v>
      </c>
    </row>
    <row r="30" spans="1:13" s="12" customFormat="1" ht="18" customHeight="1">
      <c r="A30" s="248"/>
      <c r="B30" s="335">
        <v>7</v>
      </c>
      <c r="C30" s="209" t="s">
        <v>65</v>
      </c>
      <c r="D30" s="319">
        <f>F30+F31+I30+I31+L30+L31</f>
        <v>0</v>
      </c>
      <c r="E30" s="92"/>
      <c r="F30" s="53"/>
      <c r="G30" s="68" t="s">
        <v>7</v>
      </c>
      <c r="H30" s="52"/>
      <c r="I30" s="53"/>
      <c r="J30" s="68" t="s">
        <v>7</v>
      </c>
      <c r="K30" s="52"/>
      <c r="L30" s="53"/>
      <c r="M30" s="70" t="s">
        <v>7</v>
      </c>
    </row>
    <row r="31" spans="1:13" s="12" customFormat="1" ht="18" customHeight="1" thickBot="1">
      <c r="A31" s="338"/>
      <c r="B31" s="339"/>
      <c r="C31" s="357"/>
      <c r="D31" s="321"/>
      <c r="E31" s="94"/>
      <c r="F31" s="56"/>
      <c r="G31" s="83" t="s">
        <v>7</v>
      </c>
      <c r="H31" s="55"/>
      <c r="I31" s="56"/>
      <c r="J31" s="83" t="s">
        <v>7</v>
      </c>
      <c r="K31" s="55"/>
      <c r="L31" s="56"/>
      <c r="M31" s="85" t="s">
        <v>7</v>
      </c>
    </row>
    <row r="32" spans="1:13" s="12" customFormat="1" ht="25.5" customHeight="1" thickTop="1" thickBot="1">
      <c r="A32" s="343" t="s">
        <v>48</v>
      </c>
      <c r="B32" s="344"/>
      <c r="C32" s="345"/>
      <c r="D32" s="95">
        <f>SUM(D18:D31)</f>
        <v>0</v>
      </c>
      <c r="E32" s="96"/>
      <c r="F32" s="97"/>
      <c r="G32" s="98"/>
      <c r="H32" s="99"/>
      <c r="I32" s="97"/>
      <c r="J32" s="98"/>
      <c r="K32" s="99"/>
      <c r="L32" s="97"/>
      <c r="M32" s="100"/>
    </row>
    <row r="33" spans="1:13" s="12" customFormat="1" ht="36" customHeight="1" thickTop="1" thickBot="1">
      <c r="A33" s="354" t="s">
        <v>49</v>
      </c>
      <c r="B33" s="355"/>
      <c r="C33" s="356"/>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58"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59"/>
      <c r="B36" s="141">
        <v>2</v>
      </c>
      <c r="C36" s="142" t="s">
        <v>72</v>
      </c>
      <c r="D36" s="134">
        <f>F36+I36+L36</f>
        <v>0</v>
      </c>
      <c r="E36" s="129"/>
      <c r="F36" s="130"/>
      <c r="G36" s="131" t="s">
        <v>7</v>
      </c>
      <c r="H36" s="132"/>
      <c r="I36" s="130"/>
      <c r="J36" s="131" t="s">
        <v>7</v>
      </c>
      <c r="K36" s="132"/>
      <c r="L36" s="130"/>
      <c r="M36" s="133" t="s">
        <v>7</v>
      </c>
    </row>
    <row r="37" spans="1:13" s="12" customFormat="1" ht="24" customHeight="1">
      <c r="A37" s="359"/>
      <c r="B37" s="143">
        <v>3</v>
      </c>
      <c r="C37" s="144"/>
      <c r="D37" s="134">
        <f>F37+I37+L37</f>
        <v>0</v>
      </c>
      <c r="E37" s="129"/>
      <c r="F37" s="130"/>
      <c r="G37" s="131" t="s">
        <v>7</v>
      </c>
      <c r="H37" s="132"/>
      <c r="I37" s="130"/>
      <c r="J37" s="131" t="s">
        <v>7</v>
      </c>
      <c r="K37" s="132"/>
      <c r="L37" s="130"/>
      <c r="M37" s="133" t="s">
        <v>7</v>
      </c>
    </row>
    <row r="38" spans="1:13" s="12" customFormat="1" ht="24" customHeight="1" thickBot="1">
      <c r="A38" s="359"/>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60" t="s">
        <v>73</v>
      </c>
      <c r="B39" s="361"/>
      <c r="C39" s="362"/>
      <c r="D39" s="122">
        <f>SUM(D35:D38)</f>
        <v>0</v>
      </c>
      <c r="E39" s="109"/>
      <c r="F39" s="97"/>
      <c r="G39" s="98"/>
      <c r="H39" s="99"/>
      <c r="I39" s="110"/>
      <c r="J39" s="98"/>
      <c r="K39" s="99"/>
      <c r="L39" s="97"/>
      <c r="M39" s="100"/>
    </row>
    <row r="40" spans="1:13" s="12" customFormat="1" ht="21" customHeight="1" thickTop="1">
      <c r="A40" s="363"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64"/>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64"/>
      <c r="B42" s="162">
        <v>3</v>
      </c>
      <c r="C42" s="144" t="s">
        <v>76</v>
      </c>
      <c r="D42" s="160">
        <f t="shared" si="0"/>
        <v>0</v>
      </c>
      <c r="E42" s="129"/>
      <c r="F42" s="130"/>
      <c r="G42" s="161" t="s">
        <v>7</v>
      </c>
      <c r="H42" s="132"/>
      <c r="I42" s="130"/>
      <c r="J42" s="161" t="s">
        <v>7</v>
      </c>
      <c r="K42" s="132"/>
      <c r="L42" s="130"/>
      <c r="M42" s="133" t="s">
        <v>7</v>
      </c>
    </row>
    <row r="43" spans="1:13" s="12" customFormat="1" ht="21" customHeight="1">
      <c r="A43" s="364"/>
      <c r="B43" s="162">
        <v>4</v>
      </c>
      <c r="C43" s="144" t="s">
        <v>77</v>
      </c>
      <c r="D43" s="160">
        <f t="shared" si="0"/>
        <v>0</v>
      </c>
      <c r="E43" s="129"/>
      <c r="F43" s="130"/>
      <c r="G43" s="161" t="s">
        <v>7</v>
      </c>
      <c r="H43" s="132"/>
      <c r="I43" s="130"/>
      <c r="J43" s="161" t="s">
        <v>7</v>
      </c>
      <c r="K43" s="132"/>
      <c r="L43" s="130"/>
      <c r="M43" s="133" t="s">
        <v>7</v>
      </c>
    </row>
    <row r="44" spans="1:13" s="12" customFormat="1" ht="21" customHeight="1">
      <c r="A44" s="364"/>
      <c r="B44" s="162">
        <v>5</v>
      </c>
      <c r="C44" s="163" t="s">
        <v>128</v>
      </c>
      <c r="D44" s="160">
        <f t="shared" si="0"/>
        <v>0</v>
      </c>
      <c r="E44" s="129"/>
      <c r="F44" s="130"/>
      <c r="G44" s="161" t="s">
        <v>7</v>
      </c>
      <c r="H44" s="132"/>
      <c r="I44" s="130"/>
      <c r="J44" s="161" t="s">
        <v>7</v>
      </c>
      <c r="K44" s="132"/>
      <c r="L44" s="130"/>
      <c r="M44" s="133" t="s">
        <v>7</v>
      </c>
    </row>
    <row r="45" spans="1:13" s="12" customFormat="1" ht="21" customHeight="1">
      <c r="A45" s="364"/>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65"/>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51" t="s">
        <v>74</v>
      </c>
      <c r="B47" s="352"/>
      <c r="C47" s="353"/>
      <c r="D47" s="108">
        <f>SUM(D40:D46)</f>
        <v>0</v>
      </c>
      <c r="E47" s="109"/>
      <c r="F47" s="97"/>
      <c r="G47" s="98"/>
      <c r="H47" s="99"/>
      <c r="I47" s="110"/>
      <c r="J47" s="98"/>
      <c r="K47" s="99"/>
      <c r="L47" s="97"/>
      <c r="M47" s="100"/>
    </row>
    <row r="48" spans="1:13" ht="36" customHeight="1" thickTop="1" thickBot="1">
      <c r="A48" s="348" t="s">
        <v>75</v>
      </c>
      <c r="B48" s="349"/>
      <c r="C48" s="350"/>
      <c r="D48" s="111">
        <f>D33+D39+D47</f>
        <v>0</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B24:B25"/>
    <mergeCell ref="B26:B27"/>
    <mergeCell ref="B28:B29"/>
    <mergeCell ref="B15:B16"/>
    <mergeCell ref="B22:B23"/>
    <mergeCell ref="B20:B21"/>
    <mergeCell ref="C11:C12"/>
    <mergeCell ref="C13:C14"/>
    <mergeCell ref="C15:C16"/>
    <mergeCell ref="A17:C17"/>
    <mergeCell ref="B18:B19"/>
    <mergeCell ref="C18:C19"/>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 ref="C26:C27"/>
    <mergeCell ref="C28:C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topLeftCell="A25" zoomScaleNormal="100" zoomScaleSheetLayoutView="100" workbookViewId="0">
      <selection activeCell="AH15" sqref="AH1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143</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1266000</v>
      </c>
      <c r="D9" s="276">
        <v>250</v>
      </c>
      <c r="E9" s="277"/>
      <c r="F9" s="277"/>
      <c r="G9" s="8" t="s">
        <v>7</v>
      </c>
      <c r="H9" s="8" t="s">
        <v>51</v>
      </c>
      <c r="I9" s="275">
        <v>422</v>
      </c>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134</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82</v>
      </c>
      <c r="E12" s="263">
        <v>900</v>
      </c>
      <c r="F12" s="263"/>
      <c r="G12" s="19" t="s">
        <v>7</v>
      </c>
      <c r="H12" s="19" t="s">
        <v>51</v>
      </c>
      <c r="I12" s="296" t="s">
        <v>11</v>
      </c>
      <c r="J12" s="296"/>
      <c r="K12" s="296"/>
      <c r="L12" s="296"/>
      <c r="M12" s="296"/>
      <c r="N12" s="297">
        <v>426</v>
      </c>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383400</v>
      </c>
      <c r="AI12" s="20"/>
    </row>
    <row r="13" spans="1:35" s="12" customFormat="1" ht="16.5" customHeight="1">
      <c r="A13" s="248"/>
      <c r="B13" s="272"/>
      <c r="C13" s="272"/>
      <c r="D13" s="22" t="s">
        <v>83</v>
      </c>
      <c r="E13" s="279" t="s">
        <v>14</v>
      </c>
      <c r="F13" s="279"/>
      <c r="G13" s="279"/>
      <c r="H13" s="279"/>
      <c r="I13" s="279"/>
      <c r="J13" s="279"/>
      <c r="K13" s="279"/>
      <c r="L13" s="279"/>
      <c r="M13" s="279"/>
      <c r="N13" s="298">
        <f>'支出の部（記入例）'!D33</f>
        <v>1563000</v>
      </c>
      <c r="O13" s="298"/>
      <c r="P13" s="298"/>
      <c r="Q13" s="299"/>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48"/>
      <c r="B14" s="173" t="s">
        <v>135</v>
      </c>
      <c r="C14" s="25">
        <f>G14*K14</f>
        <v>26400</v>
      </c>
      <c r="D14" s="267" t="s">
        <v>136</v>
      </c>
      <c r="E14" s="268"/>
      <c r="F14" s="268"/>
      <c r="G14" s="269">
        <v>12</v>
      </c>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68160</v>
      </c>
      <c r="D15" s="267">
        <v>160</v>
      </c>
      <c r="E15" s="316"/>
      <c r="F15" s="316"/>
      <c r="G15" s="118" t="s">
        <v>7</v>
      </c>
      <c r="H15" s="121" t="s">
        <v>51</v>
      </c>
      <c r="I15" s="224">
        <v>426</v>
      </c>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97554</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v>426</v>
      </c>
      <c r="V24" s="236"/>
      <c r="W24" s="236"/>
      <c r="X24" s="46" t="s">
        <v>59</v>
      </c>
      <c r="Y24" s="47">
        <v>12</v>
      </c>
      <c r="Z24" s="45" t="s">
        <v>68</v>
      </c>
      <c r="AA24" s="46" t="s">
        <v>86</v>
      </c>
      <c r="AB24" s="232">
        <f>D24*U24*Y24</f>
        <v>86904</v>
      </c>
      <c r="AC24" s="232"/>
      <c r="AD24" s="233"/>
    </row>
    <row r="25" spans="1:30" s="12" customFormat="1" ht="16.5" customHeight="1">
      <c r="A25" s="207"/>
      <c r="B25" s="210"/>
      <c r="C25" s="213"/>
      <c r="D25" s="221" t="s">
        <v>22</v>
      </c>
      <c r="E25" s="222"/>
      <c r="F25" s="222"/>
      <c r="G25" s="222"/>
      <c r="H25" s="222"/>
      <c r="I25" s="234">
        <f>AA25</f>
        <v>6816</v>
      </c>
      <c r="J25" s="234"/>
      <c r="K25" s="234"/>
      <c r="L25" s="49" t="s">
        <v>7</v>
      </c>
      <c r="M25" s="48" t="s">
        <v>61</v>
      </c>
      <c r="N25" s="50">
        <v>4</v>
      </c>
      <c r="O25" s="222" t="s">
        <v>23</v>
      </c>
      <c r="P25" s="318"/>
      <c r="Q25" s="318"/>
      <c r="R25" s="318"/>
      <c r="S25" s="318"/>
      <c r="T25" s="318"/>
      <c r="U25" s="241">
        <v>426</v>
      </c>
      <c r="V25" s="242"/>
      <c r="W25" s="48" t="s">
        <v>62</v>
      </c>
      <c r="X25" s="50">
        <v>4</v>
      </c>
      <c r="Y25" s="48" t="s">
        <v>24</v>
      </c>
      <c r="Z25" s="48" t="s">
        <v>63</v>
      </c>
      <c r="AA25" s="234">
        <f>N25*U25*X25</f>
        <v>6816</v>
      </c>
      <c r="AB25" s="234"/>
      <c r="AC25" s="234"/>
      <c r="AD25" s="51" t="s">
        <v>58</v>
      </c>
    </row>
    <row r="26" spans="1:30" s="12" customFormat="1" ht="16.5" customHeight="1">
      <c r="A26" s="208"/>
      <c r="B26" s="211"/>
      <c r="C26" s="214"/>
      <c r="D26" s="216" t="s">
        <v>87</v>
      </c>
      <c r="E26" s="217"/>
      <c r="F26" s="217"/>
      <c r="G26" s="217"/>
      <c r="H26" s="217"/>
      <c r="I26" s="215">
        <v>3834</v>
      </c>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68300</v>
      </c>
      <c r="D27" s="226" t="s">
        <v>88</v>
      </c>
      <c r="E27" s="227"/>
      <c r="F27" s="227"/>
      <c r="G27" s="227"/>
      <c r="H27" s="227"/>
      <c r="I27" s="224">
        <v>28300</v>
      </c>
      <c r="J27" s="224"/>
      <c r="K27" s="224"/>
      <c r="L27" s="35" t="s">
        <v>7</v>
      </c>
      <c r="M27" s="227" t="s">
        <v>89</v>
      </c>
      <c r="N27" s="227"/>
      <c r="O27" s="227"/>
      <c r="P27" s="227"/>
      <c r="Q27" s="227"/>
      <c r="R27" s="224">
        <v>20000</v>
      </c>
      <c r="S27" s="224"/>
      <c r="T27" s="224"/>
      <c r="U27" s="35" t="s">
        <v>7</v>
      </c>
      <c r="V27" s="227" t="s">
        <v>90</v>
      </c>
      <c r="W27" s="227"/>
      <c r="X27" s="227"/>
      <c r="Y27" s="227"/>
      <c r="Z27" s="227"/>
      <c r="AA27" s="224">
        <v>20000</v>
      </c>
      <c r="AB27" s="224"/>
      <c r="AC27" s="224"/>
      <c r="AD27" s="38" t="s">
        <v>7</v>
      </c>
    </row>
    <row r="28" spans="1:30" s="12" customFormat="1" ht="19.5" customHeight="1">
      <c r="A28" s="251"/>
      <c r="B28" s="210"/>
      <c r="C28" s="213"/>
      <c r="D28" s="216"/>
      <c r="E28" s="217"/>
      <c r="F28" s="217"/>
      <c r="G28" s="217"/>
      <c r="H28" s="217"/>
      <c r="I28" s="215"/>
      <c r="J28" s="215"/>
      <c r="K28" s="215"/>
      <c r="L28" s="41" t="s">
        <v>7</v>
      </c>
      <c r="M28" s="217"/>
      <c r="N28" s="217"/>
      <c r="O28" s="217"/>
      <c r="P28" s="217"/>
      <c r="Q28" s="217"/>
      <c r="R28" s="215"/>
      <c r="S28" s="215"/>
      <c r="T28" s="215"/>
      <c r="U28" s="41" t="s">
        <v>7</v>
      </c>
      <c r="V28" s="217"/>
      <c r="W28" s="217"/>
      <c r="X28" s="217"/>
      <c r="Y28" s="217"/>
      <c r="Z28" s="217"/>
      <c r="AA28" s="215"/>
      <c r="AB28" s="215"/>
      <c r="AC28" s="215"/>
      <c r="AD28" s="42" t="s">
        <v>7</v>
      </c>
    </row>
    <row r="29" spans="1:30" s="12" customFormat="1" ht="19.5" customHeight="1">
      <c r="A29" s="250">
        <v>5</v>
      </c>
      <c r="B29" s="209" t="s">
        <v>26</v>
      </c>
      <c r="C29" s="212">
        <f>I29+I30+R29+R30+AA29+AA30</f>
        <v>21000</v>
      </c>
      <c r="D29" s="226" t="s">
        <v>91</v>
      </c>
      <c r="E29" s="227"/>
      <c r="F29" s="227"/>
      <c r="G29" s="227"/>
      <c r="H29" s="227"/>
      <c r="I29" s="224">
        <v>6000</v>
      </c>
      <c r="J29" s="224"/>
      <c r="K29" s="224"/>
      <c r="L29" s="49" t="s">
        <v>7</v>
      </c>
      <c r="M29" s="227" t="s">
        <v>92</v>
      </c>
      <c r="N29" s="227"/>
      <c r="O29" s="227"/>
      <c r="P29" s="227"/>
      <c r="Q29" s="227"/>
      <c r="R29" s="224">
        <v>15000</v>
      </c>
      <c r="S29" s="224"/>
      <c r="T29" s="224"/>
      <c r="U29" s="49" t="s">
        <v>7</v>
      </c>
      <c r="V29" s="227"/>
      <c r="W29" s="227"/>
      <c r="X29" s="227"/>
      <c r="Y29" s="227"/>
      <c r="Z29" s="227"/>
      <c r="AA29" s="224"/>
      <c r="AB29" s="224"/>
      <c r="AC29" s="224"/>
      <c r="AD29" s="54" t="s">
        <v>7</v>
      </c>
    </row>
    <row r="30" spans="1:30" s="12" customFormat="1" ht="19.5" customHeight="1">
      <c r="A30" s="208"/>
      <c r="B30" s="211"/>
      <c r="C30" s="225"/>
      <c r="D30" s="216"/>
      <c r="E30" s="217"/>
      <c r="F30" s="217"/>
      <c r="G30" s="217"/>
      <c r="H30" s="217"/>
      <c r="I30" s="215"/>
      <c r="J30" s="215"/>
      <c r="K30" s="215"/>
      <c r="L30" s="49" t="s">
        <v>7</v>
      </c>
      <c r="M30" s="217"/>
      <c r="N30" s="217"/>
      <c r="O30" s="217"/>
      <c r="P30" s="217"/>
      <c r="Q30" s="217"/>
      <c r="R30" s="215"/>
      <c r="S30" s="215"/>
      <c r="T30" s="215"/>
      <c r="U30" s="49" t="s">
        <v>7</v>
      </c>
      <c r="V30" s="217"/>
      <c r="W30" s="217"/>
      <c r="X30" s="217"/>
      <c r="Y30" s="217"/>
      <c r="Z30" s="217"/>
      <c r="AA30" s="215"/>
      <c r="AB30" s="215"/>
      <c r="AC30" s="215"/>
      <c r="AD30" s="54" t="s">
        <v>7</v>
      </c>
    </row>
    <row r="31" spans="1:30" s="12" customFormat="1" ht="19.5" customHeight="1">
      <c r="A31" s="252" t="s">
        <v>27</v>
      </c>
      <c r="B31" s="255" t="s">
        <v>28</v>
      </c>
      <c r="C31" s="212">
        <f>I31+I32+R31+R32+AA31+AA32</f>
        <v>20000</v>
      </c>
      <c r="D31" s="226" t="s">
        <v>93</v>
      </c>
      <c r="E31" s="227"/>
      <c r="F31" s="227"/>
      <c r="G31" s="227"/>
      <c r="H31" s="227"/>
      <c r="I31" s="224">
        <v>20000</v>
      </c>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60350</v>
      </c>
      <c r="D33" s="226" t="s">
        <v>94</v>
      </c>
      <c r="E33" s="227"/>
      <c r="F33" s="227"/>
      <c r="G33" s="227"/>
      <c r="H33" s="227"/>
      <c r="I33" s="224">
        <v>50000</v>
      </c>
      <c r="J33" s="224"/>
      <c r="K33" s="224"/>
      <c r="L33" s="49" t="s">
        <v>7</v>
      </c>
      <c r="M33" s="227" t="s">
        <v>95</v>
      </c>
      <c r="N33" s="227"/>
      <c r="O33" s="227"/>
      <c r="P33" s="227"/>
      <c r="Q33" s="227"/>
      <c r="R33" s="224">
        <v>10350</v>
      </c>
      <c r="S33" s="224"/>
      <c r="T33" s="224"/>
      <c r="U33" s="49" t="s">
        <v>7</v>
      </c>
      <c r="V33" s="227"/>
      <c r="W33" s="227"/>
      <c r="X33" s="227"/>
      <c r="Y33" s="227"/>
      <c r="Z33" s="227"/>
      <c r="AA33" s="224"/>
      <c r="AB33" s="224"/>
      <c r="AC33" s="224"/>
      <c r="AD33" s="54" t="s">
        <v>7</v>
      </c>
    </row>
    <row r="34" spans="1:30" s="12" customFormat="1" ht="19.5" customHeight="1">
      <c r="A34" s="253"/>
      <c r="B34" s="281"/>
      <c r="C34" s="225"/>
      <c r="D34" s="216"/>
      <c r="E34" s="217"/>
      <c r="F34" s="217"/>
      <c r="G34" s="217"/>
      <c r="H34" s="217"/>
      <c r="I34" s="215"/>
      <c r="J34" s="215"/>
      <c r="K34" s="215"/>
      <c r="L34" s="49" t="s">
        <v>7</v>
      </c>
      <c r="M34" s="217"/>
      <c r="N34" s="217"/>
      <c r="O34" s="217"/>
      <c r="P34" s="217"/>
      <c r="Q34" s="217"/>
      <c r="R34" s="215"/>
      <c r="S34" s="215"/>
      <c r="T34" s="215"/>
      <c r="U34" s="49" t="s">
        <v>7</v>
      </c>
      <c r="V34" s="217"/>
      <c r="W34" s="217"/>
      <c r="X34" s="217"/>
      <c r="Y34" s="217"/>
      <c r="Z34" s="217"/>
      <c r="AA34" s="215"/>
      <c r="AB34" s="215"/>
      <c r="AC34" s="215"/>
      <c r="AD34" s="54" t="s">
        <v>7</v>
      </c>
    </row>
    <row r="35" spans="1:30" s="12" customFormat="1" ht="19.5" customHeight="1">
      <c r="A35" s="253"/>
      <c r="B35" s="255" t="s">
        <v>70</v>
      </c>
      <c r="C35" s="230">
        <f>I35+I36+R35+R36+AA35+AA36</f>
        <v>50</v>
      </c>
      <c r="D35" s="226" t="s">
        <v>96</v>
      </c>
      <c r="E35" s="227"/>
      <c r="F35" s="227"/>
      <c r="G35" s="227"/>
      <c r="H35" s="227"/>
      <c r="I35" s="224">
        <v>50</v>
      </c>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123510</v>
      </c>
      <c r="D37" s="226" t="s">
        <v>97</v>
      </c>
      <c r="E37" s="227"/>
      <c r="F37" s="227"/>
      <c r="G37" s="227"/>
      <c r="H37" s="227"/>
      <c r="I37" s="224">
        <v>123510</v>
      </c>
      <c r="J37" s="224"/>
      <c r="K37" s="224"/>
      <c r="L37" s="35" t="s">
        <v>7</v>
      </c>
      <c r="M37" s="227"/>
      <c r="N37" s="227"/>
      <c r="O37" s="227"/>
      <c r="P37" s="227"/>
      <c r="Q37" s="227"/>
      <c r="R37" s="224"/>
      <c r="S37" s="224"/>
      <c r="T37" s="224"/>
      <c r="U37" s="35" t="s">
        <v>7</v>
      </c>
      <c r="V37" s="227"/>
      <c r="W37" s="227"/>
      <c r="X37" s="227"/>
      <c r="Y37" s="227"/>
      <c r="Z37" s="227"/>
      <c r="AA37" s="224"/>
      <c r="AB37" s="224"/>
      <c r="AC37" s="224"/>
      <c r="AD37" s="38"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2134724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D31:H31"/>
    <mergeCell ref="D29:H29"/>
    <mergeCell ref="M30:Q30"/>
    <mergeCell ref="R30:T30"/>
    <mergeCell ref="D32:H32"/>
    <mergeCell ref="I34:K34"/>
    <mergeCell ref="M34:Q34"/>
    <mergeCell ref="R34:T34"/>
    <mergeCell ref="V34:Z34"/>
    <mergeCell ref="I33:K33"/>
    <mergeCell ref="M33:Q33"/>
    <mergeCell ref="R32:T32"/>
    <mergeCell ref="I29:K29"/>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A6:AD6"/>
    <mergeCell ref="A7:AD7"/>
    <mergeCell ref="A5:AD5"/>
    <mergeCell ref="B9:B10"/>
    <mergeCell ref="C9:C10"/>
    <mergeCell ref="A8:B8"/>
    <mergeCell ref="D8:AD8"/>
    <mergeCell ref="I9:K9"/>
    <mergeCell ref="D9:F9"/>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85" t="s">
        <v>31</v>
      </c>
      <c r="B1" s="285"/>
      <c r="C1" s="286"/>
      <c r="D1" s="286"/>
      <c r="E1" s="286"/>
      <c r="G1" s="64"/>
      <c r="J1" s="64"/>
    </row>
    <row r="2" spans="1:13" s="174" customFormat="1" ht="25.5" customHeight="1" thickBot="1">
      <c r="A2" s="302" t="s">
        <v>3</v>
      </c>
      <c r="B2" s="336"/>
      <c r="C2" s="402"/>
      <c r="D2" s="65" t="s">
        <v>4</v>
      </c>
      <c r="E2" s="327" t="s">
        <v>32</v>
      </c>
      <c r="F2" s="404"/>
      <c r="G2" s="404"/>
      <c r="H2" s="404"/>
      <c r="I2" s="404"/>
      <c r="J2" s="404"/>
      <c r="K2" s="404"/>
      <c r="L2" s="404"/>
      <c r="M2" s="405"/>
    </row>
    <row r="3" spans="1:13" s="174" customFormat="1" ht="12.75" customHeight="1">
      <c r="A3" s="382" t="s">
        <v>33</v>
      </c>
      <c r="B3" s="400">
        <v>1</v>
      </c>
      <c r="C3" s="401" t="s">
        <v>34</v>
      </c>
      <c r="D3" s="406">
        <f>F3+F4+I3+I4+L3+L4</f>
        <v>80000</v>
      </c>
      <c r="E3" s="66" t="s">
        <v>98</v>
      </c>
      <c r="F3" s="67">
        <v>80000</v>
      </c>
      <c r="G3" s="68" t="s">
        <v>99</v>
      </c>
      <c r="H3" s="69"/>
      <c r="I3" s="67"/>
      <c r="J3" s="68" t="s">
        <v>99</v>
      </c>
      <c r="K3" s="52"/>
      <c r="L3" s="67"/>
      <c r="M3" s="70" t="s">
        <v>7</v>
      </c>
    </row>
    <row r="4" spans="1:13" s="174" customFormat="1" ht="12.75" customHeight="1">
      <c r="A4" s="382"/>
      <c r="B4" s="392"/>
      <c r="C4" s="390"/>
      <c r="D4" s="399"/>
      <c r="E4" s="66"/>
      <c r="F4" s="67"/>
      <c r="G4" s="68" t="s">
        <v>99</v>
      </c>
      <c r="H4" s="69"/>
      <c r="I4" s="67"/>
      <c r="J4" s="68" t="s">
        <v>99</v>
      </c>
      <c r="K4" s="52"/>
      <c r="L4" s="67"/>
      <c r="M4" s="70" t="s">
        <v>7</v>
      </c>
    </row>
    <row r="5" spans="1:13" s="174" customFormat="1" ht="12.75" customHeight="1">
      <c r="A5" s="382"/>
      <c r="B5" s="387">
        <v>2</v>
      </c>
      <c r="C5" s="389" t="s">
        <v>35</v>
      </c>
      <c r="D5" s="398">
        <f>F5+F6+I5+I6+L5+L6</f>
        <v>65000</v>
      </c>
      <c r="E5" s="71" t="s">
        <v>100</v>
      </c>
      <c r="F5" s="72">
        <v>40000</v>
      </c>
      <c r="G5" s="73" t="s">
        <v>99</v>
      </c>
      <c r="H5" s="74" t="s">
        <v>101</v>
      </c>
      <c r="I5" s="72">
        <v>10000</v>
      </c>
      <c r="J5" s="73" t="s">
        <v>99</v>
      </c>
      <c r="K5" s="33" t="s">
        <v>102</v>
      </c>
      <c r="L5" s="72">
        <v>10000</v>
      </c>
      <c r="M5" s="75" t="s">
        <v>7</v>
      </c>
    </row>
    <row r="6" spans="1:13" s="174" customFormat="1" ht="12.75" customHeight="1">
      <c r="A6" s="382"/>
      <c r="B6" s="392"/>
      <c r="C6" s="390"/>
      <c r="D6" s="399"/>
      <c r="E6" s="76" t="s">
        <v>103</v>
      </c>
      <c r="F6" s="77">
        <v>5000</v>
      </c>
      <c r="G6" s="78" t="s">
        <v>99</v>
      </c>
      <c r="H6" s="79"/>
      <c r="I6" s="77"/>
      <c r="J6" s="78" t="s">
        <v>99</v>
      </c>
      <c r="K6" s="39"/>
      <c r="L6" s="77"/>
      <c r="M6" s="80" t="s">
        <v>7</v>
      </c>
    </row>
    <row r="7" spans="1:13" s="174" customFormat="1" ht="12.75" customHeight="1">
      <c r="A7" s="382"/>
      <c r="B7" s="387">
        <v>3</v>
      </c>
      <c r="C7" s="389" t="s">
        <v>36</v>
      </c>
      <c r="D7" s="398">
        <f>F7+F8+I7+I8+L7+L8</f>
        <v>60000</v>
      </c>
      <c r="E7" s="66" t="s">
        <v>104</v>
      </c>
      <c r="F7" s="67">
        <v>60000</v>
      </c>
      <c r="G7" s="73" t="s">
        <v>99</v>
      </c>
      <c r="H7" s="69"/>
      <c r="I7" s="67"/>
      <c r="J7" s="73" t="s">
        <v>99</v>
      </c>
      <c r="K7" s="52"/>
      <c r="L7" s="67"/>
      <c r="M7" s="75" t="s">
        <v>7</v>
      </c>
    </row>
    <row r="8" spans="1:13" s="174" customFormat="1" ht="12.75" customHeight="1">
      <c r="A8" s="382"/>
      <c r="B8" s="392"/>
      <c r="C8" s="390"/>
      <c r="D8" s="399"/>
      <c r="E8" s="66"/>
      <c r="F8" s="67"/>
      <c r="G8" s="78" t="s">
        <v>99</v>
      </c>
      <c r="H8" s="69"/>
      <c r="I8" s="67"/>
      <c r="J8" s="78" t="s">
        <v>99</v>
      </c>
      <c r="K8" s="52"/>
      <c r="L8" s="67"/>
      <c r="M8" s="80" t="s">
        <v>7</v>
      </c>
    </row>
    <row r="9" spans="1:13" s="174" customFormat="1" ht="12.75" customHeight="1">
      <c r="A9" s="382"/>
      <c r="B9" s="387">
        <v>4</v>
      </c>
      <c r="C9" s="389" t="s">
        <v>37</v>
      </c>
      <c r="D9" s="398">
        <f>F9+F10+I9+I10+L9+L10</f>
        <v>0</v>
      </c>
      <c r="E9" s="71"/>
      <c r="F9" s="72"/>
      <c r="G9" s="73" t="s">
        <v>99</v>
      </c>
      <c r="H9" s="74"/>
      <c r="I9" s="72"/>
      <c r="J9" s="73" t="s">
        <v>99</v>
      </c>
      <c r="K9" s="33"/>
      <c r="L9" s="72"/>
      <c r="M9" s="75" t="s">
        <v>7</v>
      </c>
    </row>
    <row r="10" spans="1:13" s="174" customFormat="1" ht="12.75" customHeight="1">
      <c r="A10" s="382"/>
      <c r="B10" s="392"/>
      <c r="C10" s="390"/>
      <c r="D10" s="399"/>
      <c r="E10" s="76"/>
      <c r="F10" s="77"/>
      <c r="G10" s="78" t="s">
        <v>99</v>
      </c>
      <c r="H10" s="79"/>
      <c r="I10" s="77"/>
      <c r="J10" s="78" t="s">
        <v>99</v>
      </c>
      <c r="K10" s="39"/>
      <c r="L10" s="77"/>
      <c r="M10" s="80" t="s">
        <v>7</v>
      </c>
    </row>
    <row r="11" spans="1:13" s="174" customFormat="1" ht="12.75" customHeight="1">
      <c r="A11" s="382"/>
      <c r="B11" s="387">
        <v>5</v>
      </c>
      <c r="C11" s="393" t="s">
        <v>38</v>
      </c>
      <c r="D11" s="398">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82"/>
      <c r="B12" s="392"/>
      <c r="C12" s="394"/>
      <c r="D12" s="399"/>
      <c r="E12" s="76"/>
      <c r="F12" s="77"/>
      <c r="G12" s="78" t="s">
        <v>99</v>
      </c>
      <c r="H12" s="79"/>
      <c r="I12" s="77"/>
      <c r="J12" s="78" t="s">
        <v>99</v>
      </c>
      <c r="K12" s="39"/>
      <c r="L12" s="77"/>
      <c r="M12" s="80" t="s">
        <v>7</v>
      </c>
    </row>
    <row r="13" spans="1:13" s="174" customFormat="1" ht="12.75" customHeight="1">
      <c r="A13" s="382"/>
      <c r="B13" s="387">
        <v>6</v>
      </c>
      <c r="C13" s="389" t="s">
        <v>39</v>
      </c>
      <c r="D13" s="398">
        <f>F13+F14+I13+I14+L13+L14</f>
        <v>150000</v>
      </c>
      <c r="E13" s="71" t="s">
        <v>108</v>
      </c>
      <c r="F13" s="72">
        <v>150000</v>
      </c>
      <c r="G13" s="73" t="s">
        <v>99</v>
      </c>
      <c r="H13" s="74"/>
      <c r="I13" s="72"/>
      <c r="J13" s="73" t="s">
        <v>99</v>
      </c>
      <c r="K13" s="33"/>
      <c r="L13" s="72"/>
      <c r="M13" s="75" t="s">
        <v>7</v>
      </c>
    </row>
    <row r="14" spans="1:13" s="174" customFormat="1" ht="12.75" customHeight="1">
      <c r="A14" s="382"/>
      <c r="B14" s="392"/>
      <c r="C14" s="390"/>
      <c r="D14" s="399"/>
      <c r="E14" s="76"/>
      <c r="F14" s="77"/>
      <c r="G14" s="78" t="s">
        <v>99</v>
      </c>
      <c r="H14" s="79"/>
      <c r="I14" s="77"/>
      <c r="J14" s="78" t="s">
        <v>99</v>
      </c>
      <c r="K14" s="39"/>
      <c r="L14" s="77"/>
      <c r="M14" s="80" t="s">
        <v>7</v>
      </c>
    </row>
    <row r="15" spans="1:13" s="174" customFormat="1" ht="12.75" customHeight="1">
      <c r="A15" s="382"/>
      <c r="B15" s="387">
        <v>7</v>
      </c>
      <c r="C15" s="389" t="s">
        <v>64</v>
      </c>
      <c r="D15" s="398">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83"/>
      <c r="B16" s="388"/>
      <c r="C16" s="395"/>
      <c r="D16" s="403"/>
      <c r="E16" s="81"/>
      <c r="F16" s="82"/>
      <c r="G16" s="83" t="s">
        <v>99</v>
      </c>
      <c r="H16" s="84"/>
      <c r="I16" s="82"/>
      <c r="J16" s="83" t="s">
        <v>99</v>
      </c>
      <c r="K16" s="55"/>
      <c r="L16" s="82"/>
      <c r="M16" s="85" t="s">
        <v>7</v>
      </c>
    </row>
    <row r="17" spans="1:13" s="174" customFormat="1" ht="25.5" customHeight="1" thickTop="1" thickBot="1">
      <c r="A17" s="384" t="s">
        <v>40</v>
      </c>
      <c r="B17" s="385"/>
      <c r="C17" s="386"/>
      <c r="D17" s="176">
        <f>SUM(D3:D16)</f>
        <v>585000</v>
      </c>
      <c r="E17" s="96"/>
      <c r="F17" s="97"/>
      <c r="G17" s="98"/>
      <c r="H17" s="99"/>
      <c r="I17" s="97"/>
      <c r="J17" s="98"/>
      <c r="K17" s="99"/>
      <c r="L17" s="97"/>
      <c r="M17" s="100"/>
    </row>
    <row r="18" spans="1:13" s="174" customFormat="1" ht="18" customHeight="1" thickTop="1">
      <c r="A18" s="382" t="s">
        <v>41</v>
      </c>
      <c r="B18" s="396">
        <v>1</v>
      </c>
      <c r="C18" s="397" t="s">
        <v>42</v>
      </c>
      <c r="D18" s="407">
        <f>F18+F19+I18+I19+L18+L19</f>
        <v>100000</v>
      </c>
      <c r="E18" s="169" t="s">
        <v>111</v>
      </c>
      <c r="F18" s="170">
        <v>100000</v>
      </c>
      <c r="G18" s="171" t="s">
        <v>99</v>
      </c>
      <c r="H18" s="172"/>
      <c r="I18" s="170"/>
      <c r="J18" s="171" t="s">
        <v>99</v>
      </c>
      <c r="K18" s="172"/>
      <c r="L18" s="170"/>
      <c r="M18" s="70" t="s">
        <v>7</v>
      </c>
    </row>
    <row r="19" spans="1:13" s="174" customFormat="1" ht="18" customHeight="1">
      <c r="A19" s="382"/>
      <c r="B19" s="392"/>
      <c r="C19" s="390"/>
      <c r="D19" s="391"/>
      <c r="E19" s="91"/>
      <c r="F19" s="40"/>
      <c r="G19" s="78" t="s">
        <v>99</v>
      </c>
      <c r="H19" s="39"/>
      <c r="I19" s="40"/>
      <c r="J19" s="78" t="s">
        <v>99</v>
      </c>
      <c r="K19" s="39"/>
      <c r="L19" s="40"/>
      <c r="M19" s="80" t="s">
        <v>7</v>
      </c>
    </row>
    <row r="20" spans="1:13" s="174" customFormat="1" ht="18" customHeight="1">
      <c r="A20" s="382"/>
      <c r="B20" s="387">
        <v>2</v>
      </c>
      <c r="C20" s="325" t="s">
        <v>43</v>
      </c>
      <c r="D20" s="398">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82"/>
      <c r="B21" s="392"/>
      <c r="C21" s="326"/>
      <c r="D21" s="399"/>
      <c r="E21" s="92"/>
      <c r="F21" s="53"/>
      <c r="G21" s="68" t="s">
        <v>99</v>
      </c>
      <c r="H21" s="52"/>
      <c r="I21" s="53"/>
      <c r="J21" s="68" t="s">
        <v>99</v>
      </c>
      <c r="K21" s="52"/>
      <c r="L21" s="53"/>
      <c r="M21" s="70" t="s">
        <v>7</v>
      </c>
    </row>
    <row r="22" spans="1:13" s="174" customFormat="1" ht="18" customHeight="1">
      <c r="A22" s="382"/>
      <c r="B22" s="387">
        <v>3</v>
      </c>
      <c r="C22" s="389" t="s">
        <v>44</v>
      </c>
      <c r="D22" s="398">
        <f>F22+F23+I22+I23+L22+L23</f>
        <v>120000</v>
      </c>
      <c r="E22" s="93" t="s">
        <v>114</v>
      </c>
      <c r="F22" s="34">
        <v>70000</v>
      </c>
      <c r="G22" s="73" t="s">
        <v>99</v>
      </c>
      <c r="H22" s="33" t="s">
        <v>115</v>
      </c>
      <c r="I22" s="34">
        <v>50000</v>
      </c>
      <c r="J22" s="73" t="s">
        <v>99</v>
      </c>
      <c r="K22" s="33"/>
      <c r="L22" s="34"/>
      <c r="M22" s="75" t="s">
        <v>7</v>
      </c>
    </row>
    <row r="23" spans="1:13" s="174" customFormat="1" ht="18" customHeight="1">
      <c r="A23" s="382"/>
      <c r="B23" s="392"/>
      <c r="C23" s="390"/>
      <c r="D23" s="399"/>
      <c r="E23" s="91"/>
      <c r="F23" s="40"/>
      <c r="G23" s="78" t="s">
        <v>99</v>
      </c>
      <c r="H23" s="39"/>
      <c r="I23" s="40"/>
      <c r="J23" s="78" t="s">
        <v>99</v>
      </c>
      <c r="K23" s="39"/>
      <c r="L23" s="40"/>
      <c r="M23" s="80" t="s">
        <v>7</v>
      </c>
    </row>
    <row r="24" spans="1:13" s="174" customFormat="1" ht="18" customHeight="1">
      <c r="A24" s="382"/>
      <c r="B24" s="387">
        <v>4</v>
      </c>
      <c r="C24" s="389" t="s">
        <v>45</v>
      </c>
      <c r="D24" s="398">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82"/>
      <c r="B25" s="392"/>
      <c r="C25" s="390"/>
      <c r="D25" s="399"/>
      <c r="E25" s="92"/>
      <c r="F25" s="53"/>
      <c r="G25" s="68" t="s">
        <v>99</v>
      </c>
      <c r="H25" s="52"/>
      <c r="I25" s="53"/>
      <c r="J25" s="68" t="s">
        <v>99</v>
      </c>
      <c r="K25" s="52"/>
      <c r="L25" s="53"/>
      <c r="M25" s="70" t="s">
        <v>7</v>
      </c>
    </row>
    <row r="26" spans="1:13" s="174" customFormat="1" ht="18" customHeight="1">
      <c r="A26" s="382"/>
      <c r="B26" s="387">
        <v>5</v>
      </c>
      <c r="C26" s="389" t="s">
        <v>46</v>
      </c>
      <c r="D26" s="398">
        <f>F26+F27+I26+I27+L26+L27</f>
        <v>140000</v>
      </c>
      <c r="E26" s="93" t="s">
        <v>119</v>
      </c>
      <c r="F26" s="34">
        <v>80000</v>
      </c>
      <c r="G26" s="73" t="s">
        <v>99</v>
      </c>
      <c r="H26" s="33" t="s">
        <v>132</v>
      </c>
      <c r="I26" s="34">
        <v>60000</v>
      </c>
      <c r="J26" s="73" t="s">
        <v>99</v>
      </c>
      <c r="K26" s="33"/>
      <c r="L26" s="34"/>
      <c r="M26" s="75" t="s">
        <v>7</v>
      </c>
    </row>
    <row r="27" spans="1:13" s="174" customFormat="1" ht="18" customHeight="1">
      <c r="A27" s="382"/>
      <c r="B27" s="392"/>
      <c r="C27" s="390"/>
      <c r="D27" s="399"/>
      <c r="E27" s="91"/>
      <c r="F27" s="40"/>
      <c r="G27" s="78" t="s">
        <v>99</v>
      </c>
      <c r="H27" s="39"/>
      <c r="I27" s="40"/>
      <c r="J27" s="78" t="s">
        <v>99</v>
      </c>
      <c r="K27" s="39"/>
      <c r="L27" s="40"/>
      <c r="M27" s="80" t="s">
        <v>7</v>
      </c>
    </row>
    <row r="28" spans="1:13" s="174" customFormat="1" ht="18" customHeight="1">
      <c r="A28" s="382"/>
      <c r="B28" s="387">
        <v>6</v>
      </c>
      <c r="C28" s="372" t="s">
        <v>47</v>
      </c>
      <c r="D28" s="398">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82"/>
      <c r="B29" s="392"/>
      <c r="C29" s="391"/>
      <c r="D29" s="399"/>
      <c r="E29" s="91"/>
      <c r="F29" s="40"/>
      <c r="G29" s="78" t="s">
        <v>99</v>
      </c>
      <c r="H29" s="39"/>
      <c r="I29" s="40"/>
      <c r="J29" s="78" t="s">
        <v>99</v>
      </c>
      <c r="K29" s="39"/>
      <c r="L29" s="40"/>
      <c r="M29" s="80" t="s">
        <v>7</v>
      </c>
    </row>
    <row r="30" spans="1:13" s="174" customFormat="1" ht="18" customHeight="1">
      <c r="A30" s="382"/>
      <c r="B30" s="387">
        <v>7</v>
      </c>
      <c r="C30" s="372" t="s">
        <v>65</v>
      </c>
      <c r="D30" s="398">
        <f>F30+F31+I30+I31+L30+L31</f>
        <v>0</v>
      </c>
      <c r="E30" s="92"/>
      <c r="F30" s="53"/>
      <c r="G30" s="68" t="s">
        <v>7</v>
      </c>
      <c r="H30" s="52"/>
      <c r="I30" s="53"/>
      <c r="J30" s="68" t="s">
        <v>7</v>
      </c>
      <c r="K30" s="52"/>
      <c r="L30" s="53"/>
      <c r="M30" s="70" t="s">
        <v>7</v>
      </c>
    </row>
    <row r="31" spans="1:13" s="174" customFormat="1" ht="18" customHeight="1" thickBot="1">
      <c r="A31" s="383"/>
      <c r="B31" s="388"/>
      <c r="C31" s="373"/>
      <c r="D31" s="403"/>
      <c r="E31" s="94"/>
      <c r="F31" s="56"/>
      <c r="G31" s="83" t="s">
        <v>7</v>
      </c>
      <c r="H31" s="55"/>
      <c r="I31" s="56"/>
      <c r="J31" s="83" t="s">
        <v>7</v>
      </c>
      <c r="K31" s="55"/>
      <c r="L31" s="56"/>
      <c r="M31" s="85" t="s">
        <v>7</v>
      </c>
    </row>
    <row r="32" spans="1:13" s="174" customFormat="1" ht="25.5" customHeight="1" thickTop="1" thickBot="1">
      <c r="A32" s="384" t="s">
        <v>48</v>
      </c>
      <c r="B32" s="385"/>
      <c r="C32" s="386"/>
      <c r="D32" s="177">
        <f>SUM(D18:D31)</f>
        <v>978000</v>
      </c>
      <c r="E32" s="96"/>
      <c r="F32" s="97"/>
      <c r="G32" s="98"/>
      <c r="H32" s="99"/>
      <c r="I32" s="97"/>
      <c r="J32" s="98"/>
      <c r="K32" s="99"/>
      <c r="L32" s="97"/>
      <c r="M32" s="100"/>
    </row>
    <row r="33" spans="1:13" s="174" customFormat="1" ht="36" customHeight="1" thickTop="1" thickBot="1">
      <c r="A33" s="369" t="s">
        <v>49</v>
      </c>
      <c r="B33" s="370"/>
      <c r="C33" s="371"/>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374"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375"/>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375"/>
      <c r="B37" s="188">
        <v>3</v>
      </c>
      <c r="C37" s="189"/>
      <c r="D37" s="187">
        <f>F37+I37+L37</f>
        <v>0</v>
      </c>
      <c r="E37" s="129"/>
      <c r="F37" s="130"/>
      <c r="G37" s="131" t="s">
        <v>7</v>
      </c>
      <c r="H37" s="132"/>
      <c r="I37" s="130"/>
      <c r="J37" s="131" t="s">
        <v>7</v>
      </c>
      <c r="K37" s="132"/>
      <c r="L37" s="130"/>
      <c r="M37" s="133" t="s">
        <v>7</v>
      </c>
    </row>
    <row r="38" spans="1:13" s="174" customFormat="1" ht="24" customHeight="1" thickBot="1">
      <c r="A38" s="375"/>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376" t="s">
        <v>73</v>
      </c>
      <c r="B39" s="377"/>
      <c r="C39" s="378"/>
      <c r="D39" s="192">
        <f>SUM(D35:D38)</f>
        <v>129000</v>
      </c>
      <c r="E39" s="109"/>
      <c r="F39" s="97"/>
      <c r="G39" s="98"/>
      <c r="H39" s="99"/>
      <c r="I39" s="110"/>
      <c r="J39" s="98"/>
      <c r="K39" s="99"/>
      <c r="L39" s="97"/>
      <c r="M39" s="100"/>
    </row>
    <row r="40" spans="1:13" s="174" customFormat="1" ht="21" customHeight="1" thickTop="1">
      <c r="A40" s="379"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380"/>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380"/>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380"/>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380"/>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380"/>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381"/>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66" t="s">
        <v>74</v>
      </c>
      <c r="B47" s="367"/>
      <c r="C47" s="368"/>
      <c r="D47" s="201">
        <f>SUM(D40:D46)</f>
        <v>442724</v>
      </c>
      <c r="E47" s="109"/>
      <c r="F47" s="97"/>
      <c r="G47" s="98"/>
      <c r="H47" s="99"/>
      <c r="I47" s="110"/>
      <c r="J47" s="98"/>
      <c r="K47" s="99"/>
      <c r="L47" s="97"/>
      <c r="M47" s="100"/>
    </row>
    <row r="48" spans="1:13" ht="36" customHeight="1" thickTop="1" thickBot="1">
      <c r="A48" s="348" t="s">
        <v>75</v>
      </c>
      <c r="B48" s="349"/>
      <c r="C48" s="350"/>
      <c r="D48" s="111">
        <f>D33+D39+D47</f>
        <v>2134724</v>
      </c>
      <c r="E48" s="112"/>
      <c r="F48" s="113"/>
      <c r="G48" s="114"/>
      <c r="H48" s="115"/>
      <c r="I48" s="113"/>
      <c r="J48" s="114"/>
      <c r="K48" s="115"/>
      <c r="L48" s="113"/>
      <c r="M48" s="116"/>
    </row>
  </sheetData>
  <mergeCells count="55">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0:B21"/>
    <mergeCell ref="B11:B12"/>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2025-03-07T03:06:37Z</dcterms:modified>
</cp:coreProperties>
</file>