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5" windowWidth="28800" windowHeight="12195"/>
  </bookViews>
  <sheets>
    <sheet name="１収益的収入及び支出" sheetId="19" r:id="rId1"/>
    <sheet name="資本的収入及び支出" sheetId="20" r:id="rId2"/>
    <sheet name="２キャッシュフロー計算書" sheetId="28" r:id="rId3"/>
    <sheet name="３給与費明細書(1)" sheetId="38" r:id="rId4"/>
    <sheet name="給与費明細書(2)" sheetId="46" r:id="rId5"/>
    <sheet name="給与費明細書(3)ｱ,ｲ" sheetId="47" r:id="rId6"/>
    <sheet name="給与費明細書(3)ｳ" sheetId="41" r:id="rId7"/>
    <sheet name="給与費明細書(3)ｴ " sheetId="48" r:id="rId8"/>
    <sheet name="４貸借対照表（31年度）" sheetId="29" r:id="rId9"/>
    <sheet name="注記" sheetId="30" r:id="rId10"/>
    <sheet name="５損益計算書（30年度）" sheetId="31" r:id="rId11"/>
    <sheet name="６貸借対照表（30年度）" sheetId="32" r:id="rId12"/>
  </sheets>
  <definedNames>
    <definedName name="_xlnm.Print_Area" localSheetId="0">'１収益的収入及び支出'!$A$1:$O$30</definedName>
    <definedName name="_xlnm.Print_Area" localSheetId="2">'２キャッシュフロー計算書'!$A$1:$N$37</definedName>
    <definedName name="_xlnm.Print_Area" localSheetId="3">'３給与費明細書(1)'!$A$1:$Z$24</definedName>
    <definedName name="_xlnm.Print_Area" localSheetId="8">'４貸借対照表（31年度）'!$A$1:$U$123</definedName>
    <definedName name="_xlnm.Print_Area" localSheetId="10">'５損益計算書（30年度）'!$A$1:$T$25</definedName>
    <definedName name="_xlnm.Print_Area" localSheetId="11">'６貸借対照表（30年度）'!$A$1:$U$122</definedName>
    <definedName name="_xlnm.Print_Area" localSheetId="4">'給与費明細書(2)'!$A$1:$AR$20</definedName>
    <definedName name="_xlnm.Print_Area" localSheetId="5">'給与費明細書(3)ｱ,ｲ'!$A$1:$AX$32</definedName>
    <definedName name="_xlnm.Print_Area" localSheetId="6">'給与費明細書(3)ｳ'!$A$1:$BC$22</definedName>
    <definedName name="_xlnm.Print_Area" localSheetId="7">'給与費明細書(3)ｴ '!$A$1:$AX$79</definedName>
    <definedName name="_xlnm.Print_Area" localSheetId="1">資本的収入及び支出!$A$1:$O$28</definedName>
    <definedName name="_xlnm.Print_Area" localSheetId="9">注記!$A$1:$BA$70</definedName>
    <definedName name="Z_B3FB6617_0949_4E28_A4E3_63DE5BD0CC0A_.wvu.PrintArea" localSheetId="0" hidden="1">'１収益的収入及び支出'!$B$2:$O$15</definedName>
    <definedName name="Z_B3FB6617_0949_4E28_A4E3_63DE5BD0CC0A_.wvu.PrintArea" localSheetId="2" hidden="1">'２キャッシュフロー計算書'!$A$1:$N$30</definedName>
    <definedName name="Z_B3FB6617_0949_4E28_A4E3_63DE5BD0CC0A_.wvu.PrintArea" localSheetId="8" hidden="1">'４貸借対照表（31年度）'!$A$1:$U$10</definedName>
    <definedName name="Z_B3FB6617_0949_4E28_A4E3_63DE5BD0CC0A_.wvu.PrintArea" localSheetId="10" hidden="1">'５損益計算書（30年度）'!$A$1:$T$25</definedName>
    <definedName name="Z_B3FB6617_0949_4E28_A4E3_63DE5BD0CC0A_.wvu.PrintArea" localSheetId="11" hidden="1">'６貸借対照表（30年度）'!$A$1:$U$10</definedName>
    <definedName name="Z_B3FB6617_0949_4E28_A4E3_63DE5BD0CC0A_.wvu.PrintArea" localSheetId="1" hidden="1">資本的収入及び支出!$B$2:$O$16</definedName>
    <definedName name="Z_B3FB6617_0949_4E28_A4E3_63DE5BD0CC0A_.wvu.PrintArea" localSheetId="9" hidden="1">注記!$A$1:$N$22</definedName>
    <definedName name="Z_B3FB6617_0949_4E28_A4E3_63DE5BD0CC0A_.wvu.PrintTitles" localSheetId="0" hidden="1">'１収益的収入及び支出'!$8:$8</definedName>
    <definedName name="Z_B3FB6617_0949_4E28_A4E3_63DE5BD0CC0A_.wvu.PrintTitles" localSheetId="2" hidden="1">'２キャッシュフロー計算書'!$5:$6</definedName>
    <definedName name="Z_B3FB6617_0949_4E28_A4E3_63DE5BD0CC0A_.wvu.PrintTitles" localSheetId="8" hidden="1">'４貸借対照表（31年度）'!$6:$7</definedName>
    <definedName name="Z_B3FB6617_0949_4E28_A4E3_63DE5BD0CC0A_.wvu.PrintTitles" localSheetId="10" hidden="1">'５損益計算書（30年度）'!$5:$6</definedName>
    <definedName name="Z_B3FB6617_0949_4E28_A4E3_63DE5BD0CC0A_.wvu.PrintTitles" localSheetId="11" hidden="1">'６貸借対照表（30年度）'!$6:$7</definedName>
    <definedName name="Z_B3FB6617_0949_4E28_A4E3_63DE5BD0CC0A_.wvu.PrintTitles" localSheetId="1" hidden="1">資本的収入及び支出!$5:$5</definedName>
    <definedName name="Z_B3FB6617_0949_4E28_A4E3_63DE5BD0CC0A_.wvu.PrintTitles" localSheetId="9" hidden="1">注記!$5:$6</definedName>
  </definedNames>
  <calcPr calcId="162913"/>
</workbook>
</file>

<file path=xl/calcChain.xml><?xml version="1.0" encoding="utf-8"?>
<calcChain xmlns="http://schemas.openxmlformats.org/spreadsheetml/2006/main">
  <c r="AP3" i="46" l="1"/>
  <c r="AE5" i="46" l="1"/>
  <c r="AD5" i="46"/>
  <c r="S54" i="30" l="1"/>
  <c r="S55" i="30" l="1"/>
  <c r="L27" i="28" l="1"/>
  <c r="K7" i="20" l="1"/>
  <c r="D21" i="38" l="1"/>
  <c r="C21" i="38"/>
  <c r="D19" i="38"/>
  <c r="C19" i="38"/>
  <c r="G21" i="38"/>
  <c r="F21" i="38"/>
  <c r="G19" i="38"/>
  <c r="F19" i="38"/>
  <c r="AQ5" i="46" l="1"/>
  <c r="AP5" i="46"/>
  <c r="AN5" i="46"/>
  <c r="AM5" i="46"/>
  <c r="AK5" i="46"/>
  <c r="AJ5" i="46"/>
  <c r="AH5" i="46"/>
  <c r="AG5" i="46"/>
  <c r="AB5" i="46"/>
  <c r="AA5" i="46"/>
  <c r="Y5" i="46"/>
  <c r="X5" i="46"/>
  <c r="V5" i="46"/>
  <c r="U5" i="46"/>
  <c r="S5" i="46"/>
  <c r="R5" i="46"/>
  <c r="P5" i="46"/>
  <c r="O5" i="46"/>
  <c r="M5" i="46"/>
  <c r="L5" i="46"/>
  <c r="J5" i="46"/>
  <c r="I5" i="46"/>
  <c r="K28" i="19" l="1"/>
  <c r="R13" i="38" l="1"/>
  <c r="X13" i="38" s="1"/>
  <c r="R15" i="38"/>
  <c r="R17" i="38" s="1"/>
  <c r="C17" i="38"/>
  <c r="F17" i="38"/>
  <c r="I17" i="38"/>
  <c r="L17" i="38"/>
  <c r="O17" i="38"/>
  <c r="U17" i="38"/>
  <c r="X15" i="38" l="1"/>
  <c r="X17" i="38"/>
  <c r="AE54" i="30" l="1"/>
  <c r="L16" i="28"/>
  <c r="K16" i="28" s="1"/>
  <c r="L19" i="28" s="1"/>
  <c r="L33" i="28" s="1"/>
  <c r="K27" i="28"/>
  <c r="L35" i="28" l="1"/>
  <c r="Q28" i="29" s="1"/>
  <c r="T31" i="29" s="1"/>
  <c r="K19" i="28"/>
  <c r="K21" i="19"/>
  <c r="K13" i="19"/>
  <c r="K10" i="19"/>
  <c r="Q79" i="29"/>
  <c r="T31" i="32"/>
  <c r="K33" i="28" l="1"/>
  <c r="P11" i="31" l="1"/>
  <c r="V21" i="38" l="1"/>
  <c r="U21" i="38"/>
  <c r="P21" i="38"/>
  <c r="O21" i="38"/>
  <c r="M21" i="38"/>
  <c r="L21" i="38"/>
  <c r="J21" i="38"/>
  <c r="I21" i="38"/>
  <c r="V19" i="38"/>
  <c r="U19" i="38"/>
  <c r="P19" i="38"/>
  <c r="O19" i="38"/>
  <c r="M19" i="38"/>
  <c r="L19" i="38"/>
  <c r="J19" i="38"/>
  <c r="I19" i="38"/>
  <c r="U11" i="38"/>
  <c r="V23" i="38" s="1"/>
  <c r="O11" i="38"/>
  <c r="L11" i="38"/>
  <c r="M23" i="38" s="1"/>
  <c r="I11" i="38"/>
  <c r="J23" i="38" s="1"/>
  <c r="F11" i="38"/>
  <c r="C11" i="38"/>
  <c r="R9" i="38"/>
  <c r="R21" i="38" s="1"/>
  <c r="R7" i="38"/>
  <c r="R19" i="38" s="1"/>
  <c r="G23" i="38" l="1"/>
  <c r="F23" i="38"/>
  <c r="D23" i="38"/>
  <c r="C23" i="38"/>
  <c r="P23" i="38"/>
  <c r="I23" i="38"/>
  <c r="U23" i="38"/>
  <c r="X9" i="38"/>
  <c r="X21" i="38" s="1"/>
  <c r="O23" i="38"/>
  <c r="S21" i="38"/>
  <c r="S19" i="38"/>
  <c r="X7" i="38"/>
  <c r="Y19" i="38" s="1"/>
  <c r="R11" i="38"/>
  <c r="S23" i="38" s="1"/>
  <c r="L23" i="38"/>
  <c r="X19" i="38" l="1"/>
  <c r="R23" i="38"/>
  <c r="Y21" i="38"/>
  <c r="X11" i="38"/>
  <c r="Y23" i="38" s="1"/>
  <c r="X23" i="38" l="1"/>
  <c r="N10" i="29"/>
  <c r="Q11" i="29" s="1"/>
  <c r="N19" i="29"/>
  <c r="Q20" i="29" s="1"/>
  <c r="N19" i="32" l="1"/>
  <c r="Q20" i="32" s="1"/>
  <c r="N10" i="32"/>
  <c r="Q11" i="32" s="1"/>
  <c r="T21" i="32" l="1"/>
  <c r="P8" i="31"/>
  <c r="S12" i="31" s="1"/>
  <c r="AM52" i="30" l="1"/>
  <c r="AI52" i="30"/>
  <c r="S52" i="30"/>
  <c r="W52" i="30"/>
  <c r="AA52" i="30"/>
  <c r="O52" i="30"/>
  <c r="Q83" i="32" l="1"/>
  <c r="Q78" i="32"/>
  <c r="AE58" i="30"/>
  <c r="AQ58" i="30" s="1"/>
  <c r="AE57" i="30"/>
  <c r="AQ57" i="30" s="1"/>
  <c r="AE55" i="30"/>
  <c r="AQ55" i="30" s="1"/>
  <c r="AQ54" i="30"/>
  <c r="AE53" i="30"/>
  <c r="AQ53" i="30" s="1"/>
  <c r="AE52" i="30"/>
  <c r="AQ52" i="30" s="1"/>
  <c r="AE51" i="30"/>
  <c r="AQ51" i="30" s="1"/>
  <c r="AE50" i="30"/>
  <c r="AQ50" i="30" s="1"/>
  <c r="Q98" i="32" l="1"/>
  <c r="T99" i="32" s="1"/>
  <c r="T100" i="32" s="1"/>
  <c r="Q71" i="32"/>
  <c r="Q68" i="32"/>
  <c r="Q25" i="32"/>
  <c r="T26" i="32" s="1"/>
  <c r="P19" i="31"/>
  <c r="P16" i="31"/>
  <c r="Q99" i="29"/>
  <c r="T100" i="29" s="1"/>
  <c r="T101" i="29" s="1"/>
  <c r="Q84" i="29"/>
  <c r="Q72" i="29"/>
  <c r="Q69" i="29"/>
  <c r="Q25" i="29"/>
  <c r="T26" i="29" s="1"/>
  <c r="T21" i="29"/>
  <c r="T85" i="29" l="1"/>
  <c r="T75" i="29"/>
  <c r="T74" i="32"/>
  <c r="S19" i="31"/>
  <c r="S20" i="31" s="1"/>
  <c r="T34" i="29"/>
  <c r="T34" i="32"/>
  <c r="T84" i="32"/>
  <c r="S21" i="31" l="1"/>
  <c r="S23" i="31" s="1"/>
  <c r="T86" i="29"/>
  <c r="T102" i="29" s="1"/>
  <c r="T85" i="32"/>
  <c r="T101" i="32" s="1"/>
  <c r="K25" i="20"/>
  <c r="K23" i="20"/>
  <c r="K20" i="20"/>
  <c r="K10" i="20"/>
  <c r="K24" i="19"/>
  <c r="K9" i="19" l="1"/>
  <c r="K20" i="19"/>
  <c r="K19" i="20"/>
  <c r="K6" i="20"/>
</calcChain>
</file>

<file path=xl/sharedStrings.xml><?xml version="1.0" encoding="utf-8"?>
<sst xmlns="http://schemas.openxmlformats.org/spreadsheetml/2006/main" count="615" uniqueCount="388">
  <si>
    <t>１　業務活動によるキャッシュ・フロー</t>
    <rPh sb="2" eb="4">
      <t>ギョウム</t>
    </rPh>
    <rPh sb="4" eb="6">
      <t>カツドウ</t>
    </rPh>
    <phoneticPr fontId="4"/>
  </si>
  <si>
    <t>減価償却費</t>
    <rPh sb="0" eb="2">
      <t>ゲンカ</t>
    </rPh>
    <rPh sb="2" eb="4">
      <t>ショウキャク</t>
    </rPh>
    <rPh sb="4" eb="5">
      <t>ヒ</t>
    </rPh>
    <phoneticPr fontId="4"/>
  </si>
  <si>
    <t>受取利息</t>
    <rPh sb="0" eb="1">
      <t>ウ</t>
    </rPh>
    <rPh sb="1" eb="2">
      <t>ト</t>
    </rPh>
    <rPh sb="2" eb="4">
      <t>リソク</t>
    </rPh>
    <phoneticPr fontId="4"/>
  </si>
  <si>
    <t>支払利息</t>
    <rPh sb="0" eb="2">
      <t>シハライ</t>
    </rPh>
    <rPh sb="2" eb="4">
      <t>リソク</t>
    </rPh>
    <phoneticPr fontId="4"/>
  </si>
  <si>
    <t>未収金の減少額</t>
    <rPh sb="0" eb="3">
      <t>ミシュウキン</t>
    </rPh>
    <rPh sb="4" eb="6">
      <t>ゲンショウ</t>
    </rPh>
    <rPh sb="6" eb="7">
      <t>ガク</t>
    </rPh>
    <phoneticPr fontId="4"/>
  </si>
  <si>
    <t>小　　計</t>
    <rPh sb="0" eb="1">
      <t>ショウ</t>
    </rPh>
    <rPh sb="3" eb="4">
      <t>ケイ</t>
    </rPh>
    <phoneticPr fontId="4"/>
  </si>
  <si>
    <t>利息の受取額</t>
    <rPh sb="0" eb="2">
      <t>リソク</t>
    </rPh>
    <rPh sb="3" eb="4">
      <t>ウ</t>
    </rPh>
    <rPh sb="4" eb="5">
      <t>ト</t>
    </rPh>
    <rPh sb="5" eb="6">
      <t>ガク</t>
    </rPh>
    <phoneticPr fontId="4"/>
  </si>
  <si>
    <t>利息の支払額</t>
    <rPh sb="0" eb="2">
      <t>リソク</t>
    </rPh>
    <rPh sb="3" eb="5">
      <t>シハライ</t>
    </rPh>
    <rPh sb="5" eb="6">
      <t>ガク</t>
    </rPh>
    <phoneticPr fontId="4"/>
  </si>
  <si>
    <t>業務活動によるキャッシュ・フロー</t>
    <rPh sb="0" eb="2">
      <t>ギョウム</t>
    </rPh>
    <rPh sb="2" eb="4">
      <t>カツドウ</t>
    </rPh>
    <phoneticPr fontId="4"/>
  </si>
  <si>
    <t>２　投資活動によるキャッシュ・フロー</t>
    <rPh sb="2" eb="4">
      <t>トウシ</t>
    </rPh>
    <rPh sb="4" eb="6">
      <t>カツドウ</t>
    </rPh>
    <phoneticPr fontId="4"/>
  </si>
  <si>
    <t>投資活動によるキャッシュ・フロー</t>
    <rPh sb="0" eb="2">
      <t>トウシ</t>
    </rPh>
    <rPh sb="2" eb="4">
      <t>カツドウ</t>
    </rPh>
    <phoneticPr fontId="4"/>
  </si>
  <si>
    <t>３　財務活動によるキャッシュ・フロー</t>
    <rPh sb="2" eb="4">
      <t>ザイム</t>
    </rPh>
    <rPh sb="4" eb="6">
      <t>カツドウ</t>
    </rPh>
    <phoneticPr fontId="4"/>
  </si>
  <si>
    <t>財務活動によるキャッシュ・フロー</t>
    <rPh sb="0" eb="2">
      <t>ザイム</t>
    </rPh>
    <rPh sb="2" eb="4">
      <t>カツドウ</t>
    </rPh>
    <phoneticPr fontId="4"/>
  </si>
  <si>
    <t>資　　　産　　　の　　　部</t>
    <rPh sb="0" eb="1">
      <t>シ</t>
    </rPh>
    <rPh sb="4" eb="5">
      <t>サン</t>
    </rPh>
    <rPh sb="12" eb="13">
      <t>ブ</t>
    </rPh>
    <phoneticPr fontId="4"/>
  </si>
  <si>
    <t>ア</t>
    <phoneticPr fontId="4"/>
  </si>
  <si>
    <t>土地</t>
    <rPh sb="0" eb="2">
      <t>トチ</t>
    </rPh>
    <phoneticPr fontId="4"/>
  </si>
  <si>
    <t>減価償却累計額</t>
    <rPh sb="0" eb="2">
      <t>ゲンカ</t>
    </rPh>
    <rPh sb="2" eb="4">
      <t>ショウキャク</t>
    </rPh>
    <rPh sb="4" eb="6">
      <t>ルイケイ</t>
    </rPh>
    <rPh sb="6" eb="7">
      <t>ガク</t>
    </rPh>
    <phoneticPr fontId="4"/>
  </si>
  <si>
    <t>工具、器具及び備品</t>
    <rPh sb="0" eb="2">
      <t>コウグ</t>
    </rPh>
    <rPh sb="3" eb="5">
      <t>キグ</t>
    </rPh>
    <rPh sb="5" eb="6">
      <t>オヨ</t>
    </rPh>
    <rPh sb="7" eb="9">
      <t>ビヒン</t>
    </rPh>
    <phoneticPr fontId="4"/>
  </si>
  <si>
    <t>△</t>
    <phoneticPr fontId="4"/>
  </si>
  <si>
    <t>有形固定資産合計</t>
    <rPh sb="6" eb="7">
      <t>ア</t>
    </rPh>
    <rPh sb="7" eb="8">
      <t>ケイ</t>
    </rPh>
    <phoneticPr fontId="4"/>
  </si>
  <si>
    <t>投資その他の資産</t>
    <rPh sb="0" eb="2">
      <t>トウシ</t>
    </rPh>
    <rPh sb="4" eb="5">
      <t>タ</t>
    </rPh>
    <rPh sb="6" eb="8">
      <t>シサン</t>
    </rPh>
    <phoneticPr fontId="4"/>
  </si>
  <si>
    <t>その他投資</t>
    <rPh sb="2" eb="3">
      <t>タ</t>
    </rPh>
    <rPh sb="3" eb="5">
      <t>トウシ</t>
    </rPh>
    <phoneticPr fontId="4"/>
  </si>
  <si>
    <t>固定資産合計</t>
    <rPh sb="4" eb="5">
      <t>ア</t>
    </rPh>
    <rPh sb="5" eb="6">
      <t>ケイ</t>
    </rPh>
    <phoneticPr fontId="4"/>
  </si>
  <si>
    <t>投資その他の資産合計</t>
    <rPh sb="0" eb="2">
      <t>トウシ</t>
    </rPh>
    <rPh sb="4" eb="5">
      <t>タ</t>
    </rPh>
    <rPh sb="6" eb="8">
      <t>シサン</t>
    </rPh>
    <rPh sb="8" eb="10">
      <t>ゴウケイ</t>
    </rPh>
    <phoneticPr fontId="4"/>
  </si>
  <si>
    <t>現金・預金</t>
    <rPh sb="0" eb="2">
      <t>ゲンキン</t>
    </rPh>
    <rPh sb="3" eb="5">
      <t>ヨキン</t>
    </rPh>
    <phoneticPr fontId="4"/>
  </si>
  <si>
    <t>未収金</t>
    <rPh sb="0" eb="3">
      <t>ミシュウキン</t>
    </rPh>
    <phoneticPr fontId="4"/>
  </si>
  <si>
    <t>流動資産合計</t>
    <rPh sb="0" eb="2">
      <t>リュウドウ</t>
    </rPh>
    <rPh sb="2" eb="4">
      <t>シサン</t>
    </rPh>
    <rPh sb="4" eb="6">
      <t>ゴウケイ</t>
    </rPh>
    <phoneticPr fontId="4"/>
  </si>
  <si>
    <t>資産合計</t>
    <rPh sb="0" eb="2">
      <t>シサン</t>
    </rPh>
    <rPh sb="2" eb="4">
      <t>ゴウケイ</t>
    </rPh>
    <phoneticPr fontId="4"/>
  </si>
  <si>
    <t>負　　　債　　　の　　　部</t>
    <rPh sb="0" eb="1">
      <t>フ</t>
    </rPh>
    <rPh sb="4" eb="5">
      <t>サイ</t>
    </rPh>
    <rPh sb="12" eb="13">
      <t>ブ</t>
    </rPh>
    <phoneticPr fontId="4"/>
  </si>
  <si>
    <t>企業債</t>
    <rPh sb="0" eb="2">
      <t>キギョウ</t>
    </rPh>
    <rPh sb="2" eb="3">
      <t>サイ</t>
    </rPh>
    <phoneticPr fontId="4"/>
  </si>
  <si>
    <t>企業債合計</t>
    <rPh sb="0" eb="2">
      <t>キギョウ</t>
    </rPh>
    <rPh sb="2" eb="3">
      <t>サイ</t>
    </rPh>
    <rPh sb="3" eb="5">
      <t>ゴウケイ</t>
    </rPh>
    <phoneticPr fontId="4"/>
  </si>
  <si>
    <t>引当金</t>
    <rPh sb="0" eb="2">
      <t>ヒキアテ</t>
    </rPh>
    <rPh sb="2" eb="3">
      <t>キン</t>
    </rPh>
    <phoneticPr fontId="4"/>
  </si>
  <si>
    <t>退職給付引当金</t>
    <rPh sb="0" eb="2">
      <t>タイショク</t>
    </rPh>
    <rPh sb="2" eb="4">
      <t>キュウフ</t>
    </rPh>
    <rPh sb="4" eb="6">
      <t>ヒキアテ</t>
    </rPh>
    <rPh sb="6" eb="7">
      <t>キン</t>
    </rPh>
    <phoneticPr fontId="4"/>
  </si>
  <si>
    <t>引当金合計</t>
    <rPh sb="0" eb="2">
      <t>ヒキアテ</t>
    </rPh>
    <rPh sb="2" eb="3">
      <t>キン</t>
    </rPh>
    <rPh sb="3" eb="5">
      <t>ゴウケイ</t>
    </rPh>
    <phoneticPr fontId="4"/>
  </si>
  <si>
    <t>未払金</t>
    <rPh sb="0" eb="1">
      <t>ミ</t>
    </rPh>
    <rPh sb="1" eb="2">
      <t>バラ</t>
    </rPh>
    <rPh sb="2" eb="3">
      <t>キン</t>
    </rPh>
    <phoneticPr fontId="4"/>
  </si>
  <si>
    <t>預り金</t>
    <rPh sb="0" eb="1">
      <t>アズカ</t>
    </rPh>
    <rPh sb="2" eb="3">
      <t>カネ</t>
    </rPh>
    <phoneticPr fontId="4"/>
  </si>
  <si>
    <t>賞与引当金</t>
    <rPh sb="0" eb="2">
      <t>ショウヨ</t>
    </rPh>
    <rPh sb="2" eb="4">
      <t>ヒキアテ</t>
    </rPh>
    <rPh sb="4" eb="5">
      <t>キン</t>
    </rPh>
    <phoneticPr fontId="4"/>
  </si>
  <si>
    <t>流動負債合計</t>
    <rPh sb="0" eb="2">
      <t>リュウドウ</t>
    </rPh>
    <rPh sb="2" eb="4">
      <t>フサイ</t>
    </rPh>
    <rPh sb="4" eb="6">
      <t>ゴウケイ</t>
    </rPh>
    <phoneticPr fontId="4"/>
  </si>
  <si>
    <t>固定負債合計</t>
    <rPh sb="0" eb="2">
      <t>コテイ</t>
    </rPh>
    <rPh sb="2" eb="4">
      <t>フサイ</t>
    </rPh>
    <rPh sb="4" eb="6">
      <t>ゴウケイ</t>
    </rPh>
    <phoneticPr fontId="4"/>
  </si>
  <si>
    <t>長期前受金</t>
    <rPh sb="0" eb="2">
      <t>チョウキ</t>
    </rPh>
    <rPh sb="2" eb="5">
      <t>マエウケキン</t>
    </rPh>
    <phoneticPr fontId="4"/>
  </si>
  <si>
    <t>負債合計</t>
    <rPh sb="0" eb="2">
      <t>フサイ</t>
    </rPh>
    <rPh sb="2" eb="4">
      <t>ゴウケイ</t>
    </rPh>
    <phoneticPr fontId="4"/>
  </si>
  <si>
    <t>資　　　本　　　の　　　部</t>
    <rPh sb="0" eb="1">
      <t>シ</t>
    </rPh>
    <rPh sb="4" eb="5">
      <t>ホン</t>
    </rPh>
    <rPh sb="12" eb="13">
      <t>ブ</t>
    </rPh>
    <phoneticPr fontId="4"/>
  </si>
  <si>
    <t>資本合計</t>
    <rPh sb="0" eb="2">
      <t>シホン</t>
    </rPh>
    <rPh sb="2" eb="4">
      <t>ゴウケイ</t>
    </rPh>
    <phoneticPr fontId="4"/>
  </si>
  <si>
    <t>負債資本合計</t>
    <rPh sb="0" eb="2">
      <t>フサイ</t>
    </rPh>
    <rPh sb="2" eb="4">
      <t>シホン</t>
    </rPh>
    <rPh sb="4" eb="6">
      <t>ゴウケイ</t>
    </rPh>
    <phoneticPr fontId="4"/>
  </si>
  <si>
    <t>６　資　　　 本 　　　金</t>
    <rPh sb="2" eb="3">
      <t>シ</t>
    </rPh>
    <rPh sb="7" eb="8">
      <t>ホン</t>
    </rPh>
    <rPh sb="12" eb="13">
      <t>キン</t>
    </rPh>
    <phoneticPr fontId="4"/>
  </si>
  <si>
    <t>１　固　　定　　資　　産</t>
    <rPh sb="2" eb="3">
      <t>モトヨリ</t>
    </rPh>
    <rPh sb="5" eb="6">
      <t>サダム</t>
    </rPh>
    <rPh sb="8" eb="9">
      <t>シ</t>
    </rPh>
    <rPh sb="11" eb="12">
      <t>サン</t>
    </rPh>
    <phoneticPr fontId="4"/>
  </si>
  <si>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4"/>
  </si>
  <si>
    <t>⑶</t>
  </si>
  <si>
    <t>⑷</t>
  </si>
  <si>
    <t>受取利息</t>
    <rPh sb="0" eb="2">
      <t>ウケトリ</t>
    </rPh>
    <rPh sb="2" eb="4">
      <t>リソク</t>
    </rPh>
    <phoneticPr fontId="4"/>
  </si>
  <si>
    <t>雑支出</t>
    <rPh sb="0" eb="1">
      <t>ザツ</t>
    </rPh>
    <rPh sb="1" eb="3">
      <t>シシュツ</t>
    </rPh>
    <phoneticPr fontId="4"/>
  </si>
  <si>
    <t>前年度繰越欠損金</t>
    <rPh sb="0" eb="2">
      <t>ゼンネンド</t>
    </rPh>
    <rPh sb="2" eb="4">
      <t>クリコシ</t>
    </rPh>
    <rPh sb="4" eb="7">
      <t>ケッソンキン</t>
    </rPh>
    <phoneticPr fontId="4"/>
  </si>
  <si>
    <t>　　３　引当金の計上方法</t>
    <rPh sb="4" eb="6">
      <t>ヒキアテ</t>
    </rPh>
    <rPh sb="6" eb="7">
      <t>キン</t>
    </rPh>
    <rPh sb="8" eb="10">
      <t>ケイジョウ</t>
    </rPh>
    <rPh sb="10" eb="12">
      <t>ホウホウ</t>
    </rPh>
    <phoneticPr fontId="4"/>
  </si>
  <si>
    <t>　　　⑴　退職給付引当金</t>
    <rPh sb="5" eb="7">
      <t>タイショク</t>
    </rPh>
    <rPh sb="7" eb="9">
      <t>キュウフ</t>
    </rPh>
    <rPh sb="9" eb="11">
      <t>ヒキアテ</t>
    </rPh>
    <rPh sb="11" eb="12">
      <t>キン</t>
    </rPh>
    <phoneticPr fontId="4"/>
  </si>
  <si>
    <t>　　　⑵　賞与引当金</t>
    <rPh sb="5" eb="7">
      <t>ショウヨ</t>
    </rPh>
    <rPh sb="7" eb="9">
      <t>ヒキアテ</t>
    </rPh>
    <rPh sb="9" eb="10">
      <t>キン</t>
    </rPh>
    <phoneticPr fontId="4"/>
  </si>
  <si>
    <t>　　４　消費税等の会計処理</t>
    <rPh sb="4" eb="8">
      <t>ショウヒゼイナド</t>
    </rPh>
    <rPh sb="9" eb="11">
      <t>カイケイ</t>
    </rPh>
    <rPh sb="11" eb="13">
      <t>ショリ</t>
    </rPh>
    <phoneticPr fontId="4"/>
  </si>
  <si>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4"/>
  </si>
  <si>
    <t>　　１　企業債の償還に係る一般会計の負担</t>
    <rPh sb="4" eb="6">
      <t>キギョウ</t>
    </rPh>
    <rPh sb="6" eb="7">
      <t>サイ</t>
    </rPh>
    <rPh sb="8" eb="10">
      <t>ショウカン</t>
    </rPh>
    <rPh sb="11" eb="12">
      <t>カカ</t>
    </rPh>
    <rPh sb="13" eb="15">
      <t>イッパン</t>
    </rPh>
    <rPh sb="15" eb="17">
      <t>カイケイ</t>
    </rPh>
    <rPh sb="18" eb="20">
      <t>フタン</t>
    </rPh>
    <phoneticPr fontId="4"/>
  </si>
  <si>
    <t>　　１　リース取引の処理方法</t>
    <rPh sb="7" eb="9">
      <t>トリヒキ</t>
    </rPh>
    <rPh sb="10" eb="12">
      <t>ショリ</t>
    </rPh>
    <rPh sb="12" eb="14">
      <t>ホウホウ</t>
    </rPh>
    <phoneticPr fontId="4"/>
  </si>
  <si>
    <t>　　２　リース取引に係る経過措置</t>
    <rPh sb="7" eb="9">
      <t>トリヒキ</t>
    </rPh>
    <rPh sb="10" eb="11">
      <t>カカ</t>
    </rPh>
    <rPh sb="12" eb="14">
      <t>ケイカ</t>
    </rPh>
    <rPh sb="14" eb="16">
      <t>ソチ</t>
    </rPh>
    <phoneticPr fontId="4"/>
  </si>
  <si>
    <t>　　１　退職給付引当金の取崩し</t>
    <rPh sb="4" eb="6">
      <t>タイショク</t>
    </rPh>
    <rPh sb="6" eb="8">
      <t>キュウフ</t>
    </rPh>
    <rPh sb="8" eb="10">
      <t>ヒキアテ</t>
    </rPh>
    <rPh sb="10" eb="11">
      <t>キン</t>
    </rPh>
    <rPh sb="12" eb="14">
      <t>トリクズ</t>
    </rPh>
    <phoneticPr fontId="4"/>
  </si>
  <si>
    <t>　　２　賞与引当金の取崩し</t>
    <rPh sb="4" eb="6">
      <t>ショウヨ</t>
    </rPh>
    <rPh sb="6" eb="8">
      <t>ヒキアテ</t>
    </rPh>
    <rPh sb="8" eb="9">
      <t>キン</t>
    </rPh>
    <rPh sb="10" eb="12">
      <t>トリクズ</t>
    </rPh>
    <phoneticPr fontId="4"/>
  </si>
  <si>
    <t>資金期首残高</t>
    <rPh sb="0" eb="1">
      <t>シキン</t>
    </rPh>
    <rPh sb="2" eb="4">
      <t>キシュ</t>
    </rPh>
    <rPh sb="4" eb="6">
      <t>ザンダカ</t>
    </rPh>
    <phoneticPr fontId="4"/>
  </si>
  <si>
    <t>資金期末残高</t>
    <rPh sb="0" eb="1">
      <t>シキン</t>
    </rPh>
    <rPh sb="1" eb="3">
      <t>キマツ</t>
    </rPh>
    <rPh sb="3" eb="5">
      <t>ザンダカ</t>
    </rPh>
    <phoneticPr fontId="4"/>
  </si>
  <si>
    <t xml:space="preserve">  　　　　定額法によっている。</t>
    <rPh sb="6" eb="8">
      <t>テイガク</t>
    </rPh>
    <rPh sb="8" eb="9">
      <t>ホウ</t>
    </rPh>
    <phoneticPr fontId="4"/>
  </si>
  <si>
    <t>　　　　リース取引開始日が平成26年３月31日以前の所有権移転外ファイナンス・リース取引については、引き続き通常の賃貸借取引に係る方法に準じた会計処理によっ</t>
    <rPh sb="7" eb="9">
      <t>トリヒキ</t>
    </rPh>
    <rPh sb="9" eb="12">
      <t>カイシビ</t>
    </rPh>
    <rPh sb="13" eb="15">
      <t>ヘイセイ</t>
    </rPh>
    <rPh sb="17" eb="18">
      <t>ネン</t>
    </rPh>
    <rPh sb="19" eb="20">
      <t>ガツ</t>
    </rPh>
    <rPh sb="22" eb="23">
      <t>ニチ</t>
    </rPh>
    <rPh sb="23" eb="25">
      <t>イゼン</t>
    </rPh>
    <rPh sb="26" eb="29">
      <t>ショユウケン</t>
    </rPh>
    <rPh sb="29" eb="31">
      <t>イテン</t>
    </rPh>
    <rPh sb="31" eb="32">
      <t>ガイ</t>
    </rPh>
    <rPh sb="42" eb="44">
      <t>トリヒキ</t>
    </rPh>
    <rPh sb="50" eb="51">
      <t>ヒ</t>
    </rPh>
    <rPh sb="52" eb="53">
      <t>ツヅ</t>
    </rPh>
    <rPh sb="54" eb="56">
      <t>ツウジョウ</t>
    </rPh>
    <rPh sb="57" eb="60">
      <t>チンタイシャク</t>
    </rPh>
    <rPh sb="60" eb="62">
      <t>トリヒキ</t>
    </rPh>
    <rPh sb="63" eb="64">
      <t>カカ</t>
    </rPh>
    <rPh sb="65" eb="67">
      <t>ホウホウ</t>
    </rPh>
    <rPh sb="68" eb="69">
      <t>ジュン</t>
    </rPh>
    <rPh sb="71" eb="73">
      <t>カイケイ</t>
    </rPh>
    <rPh sb="73" eb="75">
      <t>ショリ</t>
    </rPh>
    <phoneticPr fontId="4"/>
  </si>
  <si>
    <t>営業費用</t>
  </si>
  <si>
    <t>管理費</t>
    <rPh sb="0" eb="3">
      <t>カンリヒ</t>
    </rPh>
    <phoneticPr fontId="4"/>
  </si>
  <si>
    <t>長期前受金の増加額</t>
    <rPh sb="0" eb="2">
      <t>チョウキ</t>
    </rPh>
    <rPh sb="2" eb="5">
      <t>マエウケキン</t>
    </rPh>
    <rPh sb="6" eb="8">
      <t>ゾウカ</t>
    </rPh>
    <rPh sb="8" eb="9">
      <t>ガク</t>
    </rPh>
    <phoneticPr fontId="4"/>
  </si>
  <si>
    <t>長期前払費用の増加額</t>
    <rPh sb="0" eb="2">
      <t>チョウキ</t>
    </rPh>
    <rPh sb="2" eb="4">
      <t>マエバライ</t>
    </rPh>
    <rPh sb="4" eb="6">
      <t>ヒヨウ</t>
    </rPh>
    <rPh sb="7" eb="9">
      <t>ゾウカ</t>
    </rPh>
    <rPh sb="9" eb="10">
      <t>ガク</t>
    </rPh>
    <phoneticPr fontId="4"/>
  </si>
  <si>
    <t>投資有価証券</t>
    <rPh sb="0" eb="2">
      <t>トウシ</t>
    </rPh>
    <rPh sb="2" eb="4">
      <t>ユウカ</t>
    </rPh>
    <rPh sb="4" eb="6">
      <t>ショウケン</t>
    </rPh>
    <phoneticPr fontId="4"/>
  </si>
  <si>
    <t>長期前払費用</t>
    <rPh sb="0" eb="2">
      <t>チョウキ</t>
    </rPh>
    <rPh sb="2" eb="4">
      <t>マエバライ</t>
    </rPh>
    <rPh sb="4" eb="6">
      <t>ヒヨウ</t>
    </rPh>
    <phoneticPr fontId="4"/>
  </si>
  <si>
    <t>２　土　地　造　成　勘　定</t>
    <rPh sb="2" eb="3">
      <t>ツチ</t>
    </rPh>
    <rPh sb="4" eb="5">
      <t>チ</t>
    </rPh>
    <rPh sb="6" eb="7">
      <t>ヅクリ</t>
    </rPh>
    <rPh sb="8" eb="9">
      <t>シゲル</t>
    </rPh>
    <rPh sb="10" eb="11">
      <t>カン</t>
    </rPh>
    <rPh sb="12" eb="13">
      <t>サダム</t>
    </rPh>
    <phoneticPr fontId="4"/>
  </si>
  <si>
    <t>完成土地</t>
    <rPh sb="0" eb="2">
      <t>カンセイ</t>
    </rPh>
    <rPh sb="2" eb="4">
      <t>トチ</t>
    </rPh>
    <phoneticPr fontId="4"/>
  </si>
  <si>
    <t>未処分土地</t>
    <rPh sb="0" eb="3">
      <t>ミショブン</t>
    </rPh>
    <rPh sb="3" eb="5">
      <t>トチ</t>
    </rPh>
    <phoneticPr fontId="4"/>
  </si>
  <si>
    <t>完成土地合計</t>
    <rPh sb="0" eb="2">
      <t>カンセイ</t>
    </rPh>
    <rPh sb="2" eb="4">
      <t>トチ</t>
    </rPh>
    <rPh sb="4" eb="6">
      <t>ゴウケイ</t>
    </rPh>
    <phoneticPr fontId="4"/>
  </si>
  <si>
    <t>土地造成勘定合計</t>
    <rPh sb="0" eb="2">
      <t>トチ</t>
    </rPh>
    <rPh sb="2" eb="4">
      <t>ゾウセイ</t>
    </rPh>
    <rPh sb="4" eb="6">
      <t>カンジョウ</t>
    </rPh>
    <rPh sb="6" eb="7">
      <t>ア</t>
    </rPh>
    <rPh sb="7" eb="8">
      <t>ケイ</t>
    </rPh>
    <phoneticPr fontId="4"/>
  </si>
  <si>
    <t>３　流　　動  　資　  産</t>
    <rPh sb="2" eb="3">
      <t>リュウ</t>
    </rPh>
    <rPh sb="5" eb="6">
      <t>ドウ</t>
    </rPh>
    <rPh sb="9" eb="10">
      <t>シ</t>
    </rPh>
    <rPh sb="13" eb="14">
      <t>サン</t>
    </rPh>
    <phoneticPr fontId="4"/>
  </si>
  <si>
    <t>原価見返勘定</t>
    <rPh sb="0" eb="2">
      <t>ゲンカ</t>
    </rPh>
    <rPh sb="2" eb="4">
      <t>ミカエリ</t>
    </rPh>
    <rPh sb="4" eb="6">
      <t>カンジョウ</t>
    </rPh>
    <phoneticPr fontId="4"/>
  </si>
  <si>
    <t>４　固  　定　  負　  債</t>
    <rPh sb="2" eb="3">
      <t>モトヨリ</t>
    </rPh>
    <rPh sb="6" eb="7">
      <t>サダム</t>
    </rPh>
    <rPh sb="10" eb="11">
      <t>マ</t>
    </rPh>
    <rPh sb="14" eb="15">
      <t>サイ</t>
    </rPh>
    <phoneticPr fontId="4"/>
  </si>
  <si>
    <t>５　流  　動 　 負　  債</t>
    <rPh sb="2" eb="3">
      <t>ナガ</t>
    </rPh>
    <rPh sb="6" eb="7">
      <t>ドウ</t>
    </rPh>
    <rPh sb="10" eb="11">
      <t>マ</t>
    </rPh>
    <rPh sb="14" eb="15">
      <t>サイ</t>
    </rPh>
    <phoneticPr fontId="4"/>
  </si>
  <si>
    <t>欠損金</t>
    <rPh sb="0" eb="3">
      <t>ケッソンキン</t>
    </rPh>
    <phoneticPr fontId="4"/>
  </si>
  <si>
    <t>欠損金合計</t>
    <rPh sb="0" eb="3">
      <t>ケッソンキン</t>
    </rPh>
    <rPh sb="3" eb="5">
      <t>ゴウケイ</t>
    </rPh>
    <phoneticPr fontId="4"/>
  </si>
  <si>
    <t>原価見返勘定の減少額</t>
    <rPh sb="0" eb="2">
      <t>ゲンカ</t>
    </rPh>
    <rPh sb="2" eb="4">
      <t>ミカエリ</t>
    </rPh>
    <rPh sb="4" eb="6">
      <t>カンジョウ</t>
    </rPh>
    <rPh sb="7" eb="9">
      <t>ゲンショウ</t>
    </rPh>
    <rPh sb="9" eb="10">
      <t>ガク</t>
    </rPh>
    <phoneticPr fontId="4"/>
  </si>
  <si>
    <t>その他引当金</t>
    <rPh sb="2" eb="3">
      <t>タ</t>
    </rPh>
    <rPh sb="3" eb="5">
      <t>ヒキアテ</t>
    </rPh>
    <rPh sb="5" eb="6">
      <t>キン</t>
    </rPh>
    <phoneticPr fontId="4"/>
  </si>
  <si>
    <t>　　　⑴　有価証券の評価基準及び評価方法</t>
    <rPh sb="5" eb="7">
      <t>ユウカ</t>
    </rPh>
    <rPh sb="7" eb="9">
      <t>ショウケン</t>
    </rPh>
    <rPh sb="10" eb="12">
      <t>ヒョウカ</t>
    </rPh>
    <rPh sb="12" eb="14">
      <t>キジュン</t>
    </rPh>
    <rPh sb="14" eb="15">
      <t>オヨ</t>
    </rPh>
    <rPh sb="16" eb="18">
      <t>ヒョウカ</t>
    </rPh>
    <rPh sb="18" eb="20">
      <t>ホウホウ</t>
    </rPh>
    <phoneticPr fontId="4"/>
  </si>
  <si>
    <t>　　　　　その他有価証券　時価のないもの　移動平均法による原価法によっている。</t>
    <rPh sb="7" eb="8">
      <t>タ</t>
    </rPh>
    <rPh sb="8" eb="10">
      <t>ユウカ</t>
    </rPh>
    <rPh sb="10" eb="12">
      <t>ショウケン</t>
    </rPh>
    <rPh sb="13" eb="15">
      <t>ジカ</t>
    </rPh>
    <rPh sb="21" eb="23">
      <t>イドウ</t>
    </rPh>
    <rPh sb="23" eb="25">
      <t>ヘイキン</t>
    </rPh>
    <rPh sb="25" eb="26">
      <t>ホウ</t>
    </rPh>
    <rPh sb="29" eb="32">
      <t>ゲンカホウ</t>
    </rPh>
    <phoneticPr fontId="4"/>
  </si>
  <si>
    <t>　　　⑵　たな卸資産（処分予定地）の評価基準及び評価方法</t>
    <rPh sb="7" eb="8">
      <t>オロシ</t>
    </rPh>
    <rPh sb="8" eb="10">
      <t>シサン</t>
    </rPh>
    <rPh sb="11" eb="13">
      <t>ショブン</t>
    </rPh>
    <rPh sb="13" eb="16">
      <t>ヨテイチ</t>
    </rPh>
    <rPh sb="18" eb="20">
      <t>ヒョウカ</t>
    </rPh>
    <rPh sb="20" eb="22">
      <t>キジュン</t>
    </rPh>
    <rPh sb="22" eb="23">
      <t>オヨ</t>
    </rPh>
    <rPh sb="24" eb="26">
      <t>ヒョウカ</t>
    </rPh>
    <rPh sb="26" eb="28">
      <t>ホウホウ</t>
    </rPh>
    <phoneticPr fontId="4"/>
  </si>
  <si>
    <t>　　２　固定資産の減価償却の方法</t>
    <rPh sb="4" eb="6">
      <t>コテイ</t>
    </rPh>
    <rPh sb="6" eb="8">
      <t>シサン</t>
    </rPh>
    <rPh sb="9" eb="11">
      <t>ゲンカ</t>
    </rPh>
    <rPh sb="11" eb="13">
      <t>ショウキャク</t>
    </rPh>
    <rPh sb="14" eb="16">
      <t>ホウホウ</t>
    </rPh>
    <phoneticPr fontId="4"/>
  </si>
  <si>
    <t>　　　⑶　その他引当金</t>
    <rPh sb="7" eb="8">
      <t>タ</t>
    </rPh>
    <rPh sb="8" eb="10">
      <t>ヒキアテ</t>
    </rPh>
    <rPh sb="10" eb="11">
      <t>キン</t>
    </rPh>
    <phoneticPr fontId="4"/>
  </si>
  <si>
    <t>　Ⅱ　予定貸借対照表等関連</t>
    <rPh sb="3" eb="5">
      <t>ヨテイ</t>
    </rPh>
    <rPh sb="5" eb="7">
      <t>タイシャク</t>
    </rPh>
    <rPh sb="7" eb="10">
      <t>タイショウヒョウ</t>
    </rPh>
    <rPh sb="10" eb="11">
      <t>ナド</t>
    </rPh>
    <rPh sb="11" eb="13">
      <t>カンレン</t>
    </rPh>
    <phoneticPr fontId="4"/>
  </si>
  <si>
    <t>　Ⅲ　セグメント情報の開示</t>
    <rPh sb="8" eb="10">
      <t>ジョウホウ</t>
    </rPh>
    <rPh sb="11" eb="13">
      <t>カイジ</t>
    </rPh>
    <phoneticPr fontId="4"/>
  </si>
  <si>
    <t>　　１　報告セグメントの概要</t>
    <rPh sb="4" eb="6">
      <t>ホウコク</t>
    </rPh>
    <rPh sb="12" eb="14">
      <t>ガイヨウ</t>
    </rPh>
    <phoneticPr fontId="4"/>
  </si>
  <si>
    <t>　　　として経理している。</t>
    <rPh sb="6" eb="8">
      <t>ケイリ</t>
    </rPh>
    <phoneticPr fontId="4"/>
  </si>
  <si>
    <t>金沢地先地区等</t>
  </si>
  <si>
    <t>金沢地先地区等における臨海部土地造成事業</t>
  </si>
  <si>
    <t>みなとみらい21地区</t>
  </si>
  <si>
    <t>みなとみらい21地区における臨海部土地造成事業</t>
  </si>
  <si>
    <t>南本牧地区</t>
  </si>
  <si>
    <t>南本牧地区における臨海部土地造成事業</t>
  </si>
  <si>
    <t>金沢木材港地区</t>
  </si>
  <si>
    <t>金沢木材港地区における臨海部土地造成事業</t>
  </si>
  <si>
    <t>新山下町貯木場地区</t>
  </si>
  <si>
    <t>新山下町貯木場地区における臨海部土地造成事業</t>
  </si>
  <si>
    <t>港湾整備事業</t>
  </si>
  <si>
    <t>みなとみらい21埋立事業のうち国庫補助事業としての港湾整備事業</t>
  </si>
  <si>
    <t>建設発生土受入事業</t>
  </si>
  <si>
    <t>　　２　報告セグメントごとの営業収益等</t>
    <rPh sb="4" eb="6">
      <t>ホウコク</t>
    </rPh>
    <rPh sb="14" eb="16">
      <t>エイギョウ</t>
    </rPh>
    <rPh sb="16" eb="18">
      <t>シュウエキ</t>
    </rPh>
    <rPh sb="18" eb="19">
      <t>トウ</t>
    </rPh>
    <phoneticPr fontId="4"/>
  </si>
  <si>
    <t>臨海部土地造成事業</t>
  </si>
  <si>
    <t>合計</t>
  </si>
  <si>
    <t>小計</t>
  </si>
  <si>
    <t>営業収益</t>
  </si>
  <si>
    <t>営業損益</t>
  </si>
  <si>
    <t>経常損益</t>
  </si>
  <si>
    <t>セグメント資産</t>
  </si>
  <si>
    <t>セグメント負債</t>
  </si>
  <si>
    <t>その他の項目</t>
  </si>
  <si>
    <t>　有形固定資産及び
　無形固定資産の増減額</t>
    <rPh sb="19" eb="20">
      <t>ゲン</t>
    </rPh>
    <phoneticPr fontId="16"/>
  </si>
  <si>
    <t>（単位：千円）</t>
    <rPh sb="1" eb="3">
      <t>タンイ</t>
    </rPh>
    <rPh sb="4" eb="6">
      <t>センエン</t>
    </rPh>
    <phoneticPr fontId="4"/>
  </si>
  <si>
    <t>建設改良費の財源に充てるための企業債による収入</t>
    <rPh sb="0" eb="2">
      <t>ケンセツ</t>
    </rPh>
    <rPh sb="2" eb="4">
      <t>カイリョウ</t>
    </rPh>
    <rPh sb="4" eb="5">
      <t>ヒ</t>
    </rPh>
    <rPh sb="6" eb="8">
      <t>ザイゲン</t>
    </rPh>
    <rPh sb="9" eb="10">
      <t>ア</t>
    </rPh>
    <rPh sb="15" eb="17">
      <t>キギョウ</t>
    </rPh>
    <rPh sb="17" eb="18">
      <t>サイ</t>
    </rPh>
    <rPh sb="21" eb="23">
      <t>シュウニュウ</t>
    </rPh>
    <phoneticPr fontId="4"/>
  </si>
  <si>
    <t>建設改良費の財源に充てるための企業債の償還による支出</t>
    <rPh sb="0" eb="2">
      <t>ケンセツ</t>
    </rPh>
    <rPh sb="2" eb="4">
      <t>カイリョウ</t>
    </rPh>
    <rPh sb="4" eb="5">
      <t>ヒ</t>
    </rPh>
    <rPh sb="6" eb="8">
      <t>ザイゲン</t>
    </rPh>
    <rPh sb="9" eb="10">
      <t>ア</t>
    </rPh>
    <rPh sb="15" eb="17">
      <t>キギョウ</t>
    </rPh>
    <rPh sb="17" eb="18">
      <t>サイ</t>
    </rPh>
    <rPh sb="19" eb="21">
      <t>ショウカン</t>
    </rPh>
    <rPh sb="24" eb="26">
      <t>シシュツ</t>
    </rPh>
    <phoneticPr fontId="4"/>
  </si>
  <si>
    <t>剰余金合計</t>
    <rPh sb="0" eb="3">
      <t>ジョウヨキン</t>
    </rPh>
    <rPh sb="3" eb="5">
      <t>ゴウケイ</t>
    </rPh>
    <phoneticPr fontId="4"/>
  </si>
  <si>
    <t>７　剰　　　 余　　　 金</t>
    <rPh sb="2" eb="3">
      <t>ジョウ</t>
    </rPh>
    <rPh sb="7" eb="8">
      <t>ヨ</t>
    </rPh>
    <rPh sb="12" eb="13">
      <t>キン</t>
    </rPh>
    <phoneticPr fontId="4"/>
  </si>
  <si>
    <t>当年度未処理欠損金</t>
    <rPh sb="0" eb="3">
      <t>トウネンド</t>
    </rPh>
    <rPh sb="3" eb="6">
      <t>ミショリ</t>
    </rPh>
    <rPh sb="6" eb="9">
      <t>ケッソンキン</t>
    </rPh>
    <phoneticPr fontId="4"/>
  </si>
  <si>
    <t>営業収益</t>
    <rPh sb="0" eb="2">
      <t>エイギョウ</t>
    </rPh>
    <rPh sb="2" eb="4">
      <t>シュウエキ</t>
    </rPh>
    <phoneticPr fontId="4"/>
  </si>
  <si>
    <t>土地売却収益</t>
    <rPh sb="0" eb="2">
      <t>トチ</t>
    </rPh>
    <rPh sb="2" eb="4">
      <t>バイキャク</t>
    </rPh>
    <rPh sb="4" eb="6">
      <t>シュウエキ</t>
    </rPh>
    <phoneticPr fontId="4"/>
  </si>
  <si>
    <t>土地貸付収益</t>
    <rPh sb="0" eb="2">
      <t>トチ</t>
    </rPh>
    <rPh sb="2" eb="4">
      <t>カシツケ</t>
    </rPh>
    <rPh sb="4" eb="6">
      <t>シュウエキ</t>
    </rPh>
    <phoneticPr fontId="4"/>
  </si>
  <si>
    <t>営業費用</t>
    <rPh sb="0" eb="2">
      <t>エイギョウ</t>
    </rPh>
    <rPh sb="2" eb="4">
      <t>ヒヨウ</t>
    </rPh>
    <phoneticPr fontId="4"/>
  </si>
  <si>
    <t>土地売却原価</t>
    <rPh sb="0" eb="2">
      <t>トチ</t>
    </rPh>
    <rPh sb="2" eb="4">
      <t>バイキャク</t>
    </rPh>
    <rPh sb="4" eb="6">
      <t>ゲンカ</t>
    </rPh>
    <phoneticPr fontId="4"/>
  </si>
  <si>
    <t>営業外収益</t>
    <rPh sb="0" eb="3">
      <t>エイギョウガイ</t>
    </rPh>
    <rPh sb="3" eb="5">
      <t>シュウエキ</t>
    </rPh>
    <phoneticPr fontId="4"/>
  </si>
  <si>
    <t>負担金</t>
    <rPh sb="0" eb="3">
      <t>フタンキン</t>
    </rPh>
    <phoneticPr fontId="4"/>
  </si>
  <si>
    <t>雑収益</t>
    <rPh sb="0" eb="2">
      <t>ザッシュウ</t>
    </rPh>
    <rPh sb="2" eb="3">
      <t>エキ</t>
    </rPh>
    <phoneticPr fontId="4"/>
  </si>
  <si>
    <t>営業外費用</t>
    <rPh sb="0" eb="3">
      <t>エイギョウガイ</t>
    </rPh>
    <rPh sb="3" eb="5">
      <t>ヒヨウ</t>
    </rPh>
    <phoneticPr fontId="4"/>
  </si>
  <si>
    <t>当年度未処理欠損金</t>
    <rPh sb="0" eb="2">
      <t>トウネンド</t>
    </rPh>
    <rPh sb="3" eb="6">
      <t>ミショリ</t>
    </rPh>
    <rPh sb="6" eb="9">
      <t>ケッソンキン</t>
    </rPh>
    <phoneticPr fontId="4"/>
  </si>
  <si>
    <t>収 益 的 収 入 及 び 支 出</t>
    <rPh sb="0" eb="1">
      <t>オサム</t>
    </rPh>
    <rPh sb="2" eb="3">
      <t>エキ</t>
    </rPh>
    <rPh sb="4" eb="5">
      <t>マト</t>
    </rPh>
    <rPh sb="6" eb="7">
      <t>オサム</t>
    </rPh>
    <rPh sb="8" eb="9">
      <t>ニュウ</t>
    </rPh>
    <rPh sb="10" eb="11">
      <t>オヨ</t>
    </rPh>
    <rPh sb="14" eb="15">
      <t>シ</t>
    </rPh>
    <rPh sb="16" eb="17">
      <t>デ</t>
    </rPh>
    <phoneticPr fontId="19"/>
  </si>
  <si>
    <t>収　　　　　　入</t>
    <rPh sb="0" eb="1">
      <t>オサム</t>
    </rPh>
    <rPh sb="7" eb="8">
      <t>ニュウ</t>
    </rPh>
    <phoneticPr fontId="19"/>
  </si>
  <si>
    <t>款</t>
    <rPh sb="0" eb="1">
      <t>カン</t>
    </rPh>
    <phoneticPr fontId="19"/>
  </si>
  <si>
    <t>項</t>
    <rPh sb="0" eb="1">
      <t>コウ</t>
    </rPh>
    <phoneticPr fontId="19"/>
  </si>
  <si>
    <t>目</t>
    <rPh sb="0" eb="1">
      <t>モク</t>
    </rPh>
    <phoneticPr fontId="19"/>
  </si>
  <si>
    <t>予　定　額</t>
    <rPh sb="0" eb="1">
      <t>ヨ</t>
    </rPh>
    <rPh sb="2" eb="3">
      <t>サダム</t>
    </rPh>
    <rPh sb="4" eb="5">
      <t>ガク</t>
    </rPh>
    <phoneticPr fontId="19"/>
  </si>
  <si>
    <t>説　　　　　　　　　明</t>
    <rPh sb="0" eb="1">
      <t>セツ</t>
    </rPh>
    <rPh sb="10" eb="11">
      <t>メイ</t>
    </rPh>
    <phoneticPr fontId="19"/>
  </si>
  <si>
    <t>完成土地収益</t>
    <rPh sb="0" eb="2">
      <t>カンセイ</t>
    </rPh>
    <rPh sb="2" eb="4">
      <t>トチ</t>
    </rPh>
    <rPh sb="4" eb="6">
      <t>シュウエキ</t>
    </rPh>
    <phoneticPr fontId="19"/>
  </si>
  <si>
    <t>営業収益</t>
    <rPh sb="0" eb="2">
      <t>エイギョウ</t>
    </rPh>
    <rPh sb="2" eb="4">
      <t>シュウエキ</t>
    </rPh>
    <phoneticPr fontId="19"/>
  </si>
  <si>
    <t>土地貸付収益</t>
    <rPh sb="0" eb="2">
      <t>トチ</t>
    </rPh>
    <rPh sb="2" eb="4">
      <t>カシツケ</t>
    </rPh>
    <rPh sb="4" eb="6">
      <t>シュウエキ</t>
    </rPh>
    <phoneticPr fontId="19"/>
  </si>
  <si>
    <t>土地の貸付収入</t>
    <rPh sb="0" eb="2">
      <t>トチ</t>
    </rPh>
    <rPh sb="3" eb="5">
      <t>カシツケ</t>
    </rPh>
    <rPh sb="5" eb="7">
      <t>シュウニュウ</t>
    </rPh>
    <phoneticPr fontId="4"/>
  </si>
  <si>
    <t>営業外収益</t>
    <rPh sb="0" eb="3">
      <t>エイギョウガイ</t>
    </rPh>
    <rPh sb="3" eb="5">
      <t>シュウエキ</t>
    </rPh>
    <phoneticPr fontId="19"/>
  </si>
  <si>
    <t>受取利息</t>
    <rPh sb="0" eb="2">
      <t>ウケトリ</t>
    </rPh>
    <rPh sb="2" eb="4">
      <t>リソク</t>
    </rPh>
    <phoneticPr fontId="19"/>
  </si>
  <si>
    <t>預金利息等</t>
    <rPh sb="4" eb="5">
      <t>トウ</t>
    </rPh>
    <phoneticPr fontId="4"/>
  </si>
  <si>
    <t>一般会計からの負担金</t>
    <rPh sb="0" eb="2">
      <t>イッパン</t>
    </rPh>
    <rPh sb="2" eb="4">
      <t>カイケイ</t>
    </rPh>
    <rPh sb="7" eb="10">
      <t>フタンキン</t>
    </rPh>
    <phoneticPr fontId="4"/>
  </si>
  <si>
    <t>支　　　　　　出</t>
    <rPh sb="0" eb="1">
      <t>シ</t>
    </rPh>
    <rPh sb="7" eb="8">
      <t>デ</t>
    </rPh>
    <phoneticPr fontId="19"/>
  </si>
  <si>
    <t>完成土地費用</t>
    <rPh sb="0" eb="2">
      <t>カンセイ</t>
    </rPh>
    <rPh sb="2" eb="4">
      <t>トチ</t>
    </rPh>
    <rPh sb="4" eb="6">
      <t>ヒヨウ</t>
    </rPh>
    <phoneticPr fontId="19"/>
  </si>
  <si>
    <t>営業費用</t>
    <rPh sb="0" eb="2">
      <t>エイギョウ</t>
    </rPh>
    <rPh sb="2" eb="4">
      <t>ヒヨウ</t>
    </rPh>
    <phoneticPr fontId="19"/>
  </si>
  <si>
    <t>管理費</t>
    <rPh sb="0" eb="3">
      <t>カンリヒ</t>
    </rPh>
    <phoneticPr fontId="19"/>
  </si>
  <si>
    <t>維持管理等に要する諸経費</t>
    <rPh sb="0" eb="2">
      <t>イジ</t>
    </rPh>
    <rPh sb="2" eb="4">
      <t>カンリ</t>
    </rPh>
    <rPh sb="4" eb="5">
      <t>トウ</t>
    </rPh>
    <rPh sb="6" eb="7">
      <t>ヨウ</t>
    </rPh>
    <rPh sb="9" eb="10">
      <t>ショ</t>
    </rPh>
    <rPh sb="10" eb="12">
      <t>ケイヒ</t>
    </rPh>
    <phoneticPr fontId="4"/>
  </si>
  <si>
    <t>営業外費用</t>
    <rPh sb="0" eb="3">
      <t>エイギョウガイ</t>
    </rPh>
    <rPh sb="3" eb="5">
      <t>ヒヨウ</t>
    </rPh>
    <phoneticPr fontId="19"/>
  </si>
  <si>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19"/>
  </si>
  <si>
    <t>一時借入金利息、企業債利息及び企業債の元利支払手数料その他取扱諸費</t>
    <rPh sb="0" eb="2">
      <t>イチジ</t>
    </rPh>
    <rPh sb="2" eb="4">
      <t>カリイレ</t>
    </rPh>
    <rPh sb="4" eb="5">
      <t>キン</t>
    </rPh>
    <rPh sb="5" eb="7">
      <t>リソク</t>
    </rPh>
    <rPh sb="8" eb="10">
      <t>キギョウ</t>
    </rPh>
    <rPh sb="10" eb="11">
      <t>サイ</t>
    </rPh>
    <rPh sb="11" eb="13">
      <t>リソク</t>
    </rPh>
    <rPh sb="13" eb="14">
      <t>オヨ</t>
    </rPh>
    <rPh sb="15" eb="17">
      <t>キギョウ</t>
    </rPh>
    <rPh sb="17" eb="18">
      <t>サイ</t>
    </rPh>
    <rPh sb="19" eb="21">
      <t>ガンリ</t>
    </rPh>
    <rPh sb="21" eb="23">
      <t>シハライ</t>
    </rPh>
    <rPh sb="23" eb="26">
      <t>テスウリョウ</t>
    </rPh>
    <rPh sb="28" eb="29">
      <t>ホカ</t>
    </rPh>
    <rPh sb="29" eb="31">
      <t>トリアツカイ</t>
    </rPh>
    <rPh sb="31" eb="32">
      <t>ショ</t>
    </rPh>
    <rPh sb="32" eb="33">
      <t>ヒ</t>
    </rPh>
    <phoneticPr fontId="19"/>
  </si>
  <si>
    <t>消費税及び
地方消費税</t>
    <rPh sb="0" eb="3">
      <t>ショウヒゼイ</t>
    </rPh>
    <rPh sb="3" eb="4">
      <t>オヨ</t>
    </rPh>
    <rPh sb="6" eb="8">
      <t>チホウ</t>
    </rPh>
    <rPh sb="8" eb="11">
      <t>ショウヒゼイ</t>
    </rPh>
    <phoneticPr fontId="19"/>
  </si>
  <si>
    <t>雑支出</t>
    <rPh sb="0" eb="1">
      <t>ザツ</t>
    </rPh>
    <rPh sb="1" eb="3">
      <t>シシュツ</t>
    </rPh>
    <phoneticPr fontId="19"/>
  </si>
  <si>
    <t>予備費</t>
    <rPh sb="0" eb="3">
      <t>ヨビヒ</t>
    </rPh>
    <phoneticPr fontId="19"/>
  </si>
  <si>
    <t>資 本 的 収 入 及 び 支 出</t>
    <rPh sb="0" eb="1">
      <t>シ</t>
    </rPh>
    <rPh sb="2" eb="3">
      <t>ホン</t>
    </rPh>
    <rPh sb="4" eb="5">
      <t>マト</t>
    </rPh>
    <rPh sb="6" eb="7">
      <t>オサム</t>
    </rPh>
    <rPh sb="8" eb="9">
      <t>ニュウ</t>
    </rPh>
    <rPh sb="10" eb="11">
      <t>オヨ</t>
    </rPh>
    <rPh sb="14" eb="15">
      <t>シ</t>
    </rPh>
    <rPh sb="16" eb="17">
      <t>デ</t>
    </rPh>
    <phoneticPr fontId="19"/>
  </si>
  <si>
    <t>資本的収入</t>
    <rPh sb="0" eb="3">
      <t>シホンテキ</t>
    </rPh>
    <rPh sb="3" eb="5">
      <t>シュウニュウ</t>
    </rPh>
    <phoneticPr fontId="19"/>
  </si>
  <si>
    <t>みなとみらい21　　　　埋立事業収入</t>
    <rPh sb="12" eb="14">
      <t>ウメタテ</t>
    </rPh>
    <rPh sb="14" eb="16">
      <t>ジギョウ</t>
    </rPh>
    <rPh sb="16" eb="18">
      <t>シュウニュウ</t>
    </rPh>
    <phoneticPr fontId="19"/>
  </si>
  <si>
    <t>企業債</t>
    <rPh sb="0" eb="2">
      <t>キギョウ</t>
    </rPh>
    <rPh sb="2" eb="3">
      <t>サイ</t>
    </rPh>
    <phoneticPr fontId="19"/>
  </si>
  <si>
    <t>借換債</t>
    <rPh sb="0" eb="2">
      <t>カリカエ</t>
    </rPh>
    <rPh sb="2" eb="3">
      <t>サイ</t>
    </rPh>
    <phoneticPr fontId="4"/>
  </si>
  <si>
    <t>負担金</t>
    <rPh sb="0" eb="3">
      <t>フタンキン</t>
    </rPh>
    <phoneticPr fontId="19"/>
  </si>
  <si>
    <t>一般会計からの負担金</t>
    <rPh sb="0" eb="2">
      <t>イッパン</t>
    </rPh>
    <rPh sb="2" eb="4">
      <t>カイケイ</t>
    </rPh>
    <rPh sb="7" eb="10">
      <t>フタンキン</t>
    </rPh>
    <phoneticPr fontId="19"/>
  </si>
  <si>
    <t>土砂投入料</t>
    <rPh sb="0" eb="2">
      <t>ドシャ</t>
    </rPh>
    <rPh sb="2" eb="4">
      <t>トウニュウ</t>
    </rPh>
    <rPh sb="4" eb="5">
      <t>リョウ</t>
    </rPh>
    <phoneticPr fontId="19"/>
  </si>
  <si>
    <t>土砂投入料収入</t>
    <rPh sb="0" eb="2">
      <t>ドシャ</t>
    </rPh>
    <rPh sb="2" eb="4">
      <t>トウニュウ</t>
    </rPh>
    <rPh sb="4" eb="5">
      <t>リョウ</t>
    </rPh>
    <rPh sb="5" eb="7">
      <t>シュウニュウ</t>
    </rPh>
    <phoneticPr fontId="19"/>
  </si>
  <si>
    <t>資本的支出</t>
    <rPh sb="0" eb="3">
      <t>シホンテキ</t>
    </rPh>
    <rPh sb="3" eb="5">
      <t>シシュツ</t>
    </rPh>
    <phoneticPr fontId="19"/>
  </si>
  <si>
    <t>埋立事業費</t>
    <rPh sb="0" eb="2">
      <t>ウメタテ</t>
    </rPh>
    <rPh sb="2" eb="4">
      <t>ジギョウ</t>
    </rPh>
    <rPh sb="4" eb="5">
      <t>ヒ</t>
    </rPh>
    <phoneticPr fontId="19"/>
  </si>
  <si>
    <t>工事費及び諸経費</t>
    <rPh sb="0" eb="3">
      <t>コウジヒ</t>
    </rPh>
    <rPh sb="3" eb="4">
      <t>オヨ</t>
    </rPh>
    <rPh sb="5" eb="8">
      <t>ショケイヒ</t>
    </rPh>
    <phoneticPr fontId="19"/>
  </si>
  <si>
    <t>南本牧埋立事業費</t>
    <rPh sb="0" eb="1">
      <t>ミナミ</t>
    </rPh>
    <rPh sb="1" eb="3">
      <t>ホンモク</t>
    </rPh>
    <rPh sb="3" eb="5">
      <t>ウメタテ</t>
    </rPh>
    <rPh sb="5" eb="7">
      <t>ジギョウ</t>
    </rPh>
    <rPh sb="7" eb="8">
      <t>ヒ</t>
    </rPh>
    <phoneticPr fontId="19"/>
  </si>
  <si>
    <t>企業債償還金</t>
    <rPh sb="0" eb="2">
      <t>キギョウ</t>
    </rPh>
    <rPh sb="2" eb="3">
      <t>サイ</t>
    </rPh>
    <rPh sb="3" eb="6">
      <t>ショウカンキン</t>
    </rPh>
    <phoneticPr fontId="19"/>
  </si>
  <si>
    <t>みなとみらい21埋立事業債及び南本牧埋立事業債の本年度元金償還金</t>
    <rPh sb="8" eb="10">
      <t>ウメタテ</t>
    </rPh>
    <rPh sb="10" eb="12">
      <t>ジギョウ</t>
    </rPh>
    <rPh sb="12" eb="13">
      <t>サイ</t>
    </rPh>
    <rPh sb="13" eb="14">
      <t>オヨ</t>
    </rPh>
    <rPh sb="15" eb="16">
      <t>ミナミ</t>
    </rPh>
    <rPh sb="16" eb="18">
      <t>ホンモク</t>
    </rPh>
    <rPh sb="18" eb="20">
      <t>ウメタテ</t>
    </rPh>
    <rPh sb="20" eb="22">
      <t>ジギョウ</t>
    </rPh>
    <rPh sb="22" eb="23">
      <t>サイ</t>
    </rPh>
    <rPh sb="24" eb="27">
      <t>ホンネンド</t>
    </rPh>
    <rPh sb="27" eb="29">
      <t>ガンキン</t>
    </rPh>
    <rPh sb="29" eb="31">
      <t>ショウカン</t>
    </rPh>
    <rPh sb="31" eb="32">
      <t>キン</t>
    </rPh>
    <phoneticPr fontId="19"/>
  </si>
  <si>
    <t>３　 給 　与 　費 　明 　細 　書</t>
    <rPh sb="3" eb="4">
      <t>キュウ</t>
    </rPh>
    <rPh sb="6" eb="7">
      <t>クミ</t>
    </rPh>
    <rPh sb="9" eb="10">
      <t>ヒ</t>
    </rPh>
    <rPh sb="12" eb="13">
      <t>メイ</t>
    </rPh>
    <rPh sb="15" eb="16">
      <t>ホソ</t>
    </rPh>
    <rPh sb="18" eb="19">
      <t>ショ</t>
    </rPh>
    <phoneticPr fontId="19"/>
  </si>
  <si>
    <t>　⑴　総　　　括</t>
    <rPh sb="3" eb="4">
      <t>ソウ</t>
    </rPh>
    <rPh sb="7" eb="8">
      <t>カツ</t>
    </rPh>
    <phoneticPr fontId="4"/>
  </si>
  <si>
    <t>区分</t>
    <rPh sb="0" eb="2">
      <t>クブン</t>
    </rPh>
    <phoneticPr fontId="19"/>
  </si>
  <si>
    <t>職員数</t>
    <rPh sb="0" eb="3">
      <t>ショクインスウ</t>
    </rPh>
    <phoneticPr fontId="19"/>
  </si>
  <si>
    <t>法定福利費</t>
    <rPh sb="0" eb="2">
      <t>ホウテイ</t>
    </rPh>
    <rPh sb="2" eb="4">
      <t>フクリ</t>
    </rPh>
    <rPh sb="4" eb="5">
      <t>ヒ</t>
    </rPh>
    <phoneticPr fontId="19"/>
  </si>
  <si>
    <t>合計</t>
    <rPh sb="0" eb="2">
      <t>ゴウケイ</t>
    </rPh>
    <phoneticPr fontId="19"/>
  </si>
  <si>
    <t>特別職</t>
    <rPh sb="0" eb="1">
      <t>トク</t>
    </rPh>
    <rPh sb="1" eb="2">
      <t>ベツ</t>
    </rPh>
    <rPh sb="2" eb="3">
      <t>ショク</t>
    </rPh>
    <phoneticPr fontId="4"/>
  </si>
  <si>
    <t>一般職</t>
    <rPh sb="0" eb="2">
      <t>イッパン</t>
    </rPh>
    <rPh sb="2" eb="3">
      <t>ショク</t>
    </rPh>
    <phoneticPr fontId="19"/>
  </si>
  <si>
    <t>報酬</t>
    <rPh sb="0" eb="2">
      <t>ホウシュウ</t>
    </rPh>
    <phoneticPr fontId="4"/>
  </si>
  <si>
    <t>給料</t>
    <rPh sb="0" eb="2">
      <t>キュウリョウ</t>
    </rPh>
    <phoneticPr fontId="19"/>
  </si>
  <si>
    <t>計</t>
    <rPh sb="0" eb="1">
      <t>ケイ</t>
    </rPh>
    <phoneticPr fontId="4"/>
  </si>
  <si>
    <t>本年度</t>
    <rPh sb="0" eb="3">
      <t>ホンネンド</t>
    </rPh>
    <phoneticPr fontId="19"/>
  </si>
  <si>
    <t>人</t>
    <rPh sb="0" eb="1">
      <t>ニン</t>
    </rPh>
    <phoneticPr fontId="19"/>
  </si>
  <si>
    <t>千円</t>
    <rPh sb="0" eb="2">
      <t>センエン</t>
    </rPh>
    <phoneticPr fontId="19"/>
  </si>
  <si>
    <t>損益勘定支弁職員</t>
    <rPh sb="0" eb="2">
      <t>ソンエキ</t>
    </rPh>
    <rPh sb="2" eb="4">
      <t>カンジョウ</t>
    </rPh>
    <rPh sb="4" eb="6">
      <t>シベン</t>
    </rPh>
    <rPh sb="6" eb="8">
      <t>ショクイン</t>
    </rPh>
    <phoneticPr fontId="19"/>
  </si>
  <si>
    <t>資本勘定支弁職員</t>
    <rPh sb="0" eb="2">
      <t>シホン</t>
    </rPh>
    <rPh sb="2" eb="4">
      <t>カンジョウ</t>
    </rPh>
    <rPh sb="4" eb="6">
      <t>シベン</t>
    </rPh>
    <rPh sb="6" eb="8">
      <t>ショクイン</t>
    </rPh>
    <phoneticPr fontId="19"/>
  </si>
  <si>
    <t>計</t>
    <rPh sb="0" eb="1">
      <t>ケイ</t>
    </rPh>
    <phoneticPr fontId="19"/>
  </si>
  <si>
    <t>前年度</t>
    <rPh sb="0" eb="3">
      <t>ゼンネンド</t>
    </rPh>
    <phoneticPr fontId="4"/>
  </si>
  <si>
    <t>比較</t>
    <rPh sb="0" eb="2">
      <t>ヒカク</t>
    </rPh>
    <phoneticPr fontId="4"/>
  </si>
  <si>
    <t>区　分</t>
    <rPh sb="0" eb="1">
      <t>ク</t>
    </rPh>
    <rPh sb="2" eb="3">
      <t>ブン</t>
    </rPh>
    <phoneticPr fontId="19"/>
  </si>
  <si>
    <t>扶養手当</t>
    <rPh sb="0" eb="2">
      <t>フヨウ</t>
    </rPh>
    <rPh sb="2" eb="4">
      <t>テアテ</t>
    </rPh>
    <phoneticPr fontId="19"/>
  </si>
  <si>
    <t>地域手当</t>
    <rPh sb="0" eb="2">
      <t>チイキ</t>
    </rPh>
    <rPh sb="2" eb="4">
      <t>テアテ</t>
    </rPh>
    <phoneticPr fontId="4"/>
  </si>
  <si>
    <t>住居手当</t>
    <rPh sb="0" eb="2">
      <t>ジュウキョ</t>
    </rPh>
    <rPh sb="2" eb="4">
      <t>テアテ</t>
    </rPh>
    <phoneticPr fontId="4"/>
  </si>
  <si>
    <t>通勤手当</t>
    <rPh sb="0" eb="2">
      <t>ツウキン</t>
    </rPh>
    <rPh sb="2" eb="4">
      <t>テアテ</t>
    </rPh>
    <phoneticPr fontId="4"/>
  </si>
  <si>
    <t>管理職手当</t>
    <rPh sb="0" eb="2">
      <t>カンリ</t>
    </rPh>
    <rPh sb="2" eb="3">
      <t>ショク</t>
    </rPh>
    <rPh sb="3" eb="5">
      <t>テアテ</t>
    </rPh>
    <phoneticPr fontId="4"/>
  </si>
  <si>
    <t>退職給付費</t>
    <rPh sb="0" eb="2">
      <t>タイショク</t>
    </rPh>
    <rPh sb="2" eb="4">
      <t>キュウフ</t>
    </rPh>
    <rPh sb="4" eb="5">
      <t>ヒ</t>
    </rPh>
    <phoneticPr fontId="4"/>
  </si>
  <si>
    <t>前年度</t>
    <rPh sb="0" eb="3">
      <t>ゼンネンド</t>
    </rPh>
    <phoneticPr fontId="19"/>
  </si>
  <si>
    <t>比　較</t>
    <rPh sb="0" eb="1">
      <t>ヒ</t>
    </rPh>
    <rPh sb="2" eb="3">
      <t>クラベル</t>
    </rPh>
    <phoneticPr fontId="19"/>
  </si>
  <si>
    <t>　⑵　一般職職員給料及び職員手当の増減額の明細</t>
    <rPh sb="3" eb="5">
      <t>イッパン</t>
    </rPh>
    <rPh sb="5" eb="6">
      <t>ショク</t>
    </rPh>
    <rPh sb="6" eb="8">
      <t>ショクイン</t>
    </rPh>
    <rPh sb="8" eb="10">
      <t>キュウリョウ</t>
    </rPh>
    <rPh sb="10" eb="11">
      <t>オヨ</t>
    </rPh>
    <rPh sb="12" eb="14">
      <t>ショクイン</t>
    </rPh>
    <rPh sb="14" eb="16">
      <t>テアテ</t>
    </rPh>
    <rPh sb="17" eb="20">
      <t>ゾウゲンガク</t>
    </rPh>
    <rPh sb="21" eb="23">
      <t>メイサイ</t>
    </rPh>
    <phoneticPr fontId="19"/>
  </si>
  <si>
    <t>増減額</t>
    <rPh sb="0" eb="3">
      <t>ゾウゲンガク</t>
    </rPh>
    <phoneticPr fontId="19"/>
  </si>
  <si>
    <t>増減事由別内訳</t>
    <rPh sb="0" eb="2">
      <t>ゾウゲン</t>
    </rPh>
    <rPh sb="2" eb="4">
      <t>ジユウ</t>
    </rPh>
    <rPh sb="4" eb="5">
      <t>ベツ</t>
    </rPh>
    <rPh sb="5" eb="7">
      <t>ウチワケ</t>
    </rPh>
    <phoneticPr fontId="19"/>
  </si>
  <si>
    <t>説明</t>
    <rPh sb="0" eb="2">
      <t>セツメイ</t>
    </rPh>
    <phoneticPr fontId="19"/>
  </si>
  <si>
    <t>備考</t>
    <rPh sb="0" eb="2">
      <t>ビコウ</t>
    </rPh>
    <phoneticPr fontId="19"/>
  </si>
  <si>
    <t>　昇給等に伴う増加分</t>
    <rPh sb="1" eb="3">
      <t>ショウキュウ</t>
    </rPh>
    <rPh sb="3" eb="4">
      <t>ナド</t>
    </rPh>
    <rPh sb="5" eb="6">
      <t>トモナ</t>
    </rPh>
    <rPh sb="7" eb="9">
      <t>ゾウカ</t>
    </rPh>
    <rPh sb="9" eb="10">
      <t>ブン</t>
    </rPh>
    <phoneticPr fontId="19"/>
  </si>
  <si>
    <t>　その他の増減分</t>
    <rPh sb="3" eb="4">
      <t>タ</t>
    </rPh>
    <rPh sb="5" eb="7">
      <t>ゾウゲン</t>
    </rPh>
    <rPh sb="7" eb="8">
      <t>ブン</t>
    </rPh>
    <phoneticPr fontId="19"/>
  </si>
  <si>
    <t>職員手当</t>
    <rPh sb="0" eb="2">
      <t>ショクイン</t>
    </rPh>
    <rPh sb="2" eb="4">
      <t>テアテ</t>
    </rPh>
    <phoneticPr fontId="19"/>
  </si>
  <si>
    <t>　各種手当の増減分</t>
    <rPh sb="1" eb="3">
      <t>カクシュ</t>
    </rPh>
    <rPh sb="3" eb="5">
      <t>テアテ</t>
    </rPh>
    <rPh sb="6" eb="8">
      <t>ゾウゲン</t>
    </rPh>
    <rPh sb="8" eb="9">
      <t>ブン</t>
    </rPh>
    <phoneticPr fontId="19"/>
  </si>
  <si>
    <t>⑶　一般職職員給料及び職員手当の状況</t>
    <rPh sb="2" eb="4">
      <t>イッパン</t>
    </rPh>
    <rPh sb="4" eb="5">
      <t>ショク</t>
    </rPh>
    <rPh sb="5" eb="7">
      <t>ショクイン</t>
    </rPh>
    <rPh sb="7" eb="9">
      <t>キュウリョウ</t>
    </rPh>
    <rPh sb="9" eb="10">
      <t>オヨ</t>
    </rPh>
    <rPh sb="11" eb="13">
      <t>ショクイン</t>
    </rPh>
    <rPh sb="13" eb="15">
      <t>テアテ</t>
    </rPh>
    <rPh sb="16" eb="18">
      <t>ジョウキョウ</t>
    </rPh>
    <phoneticPr fontId="19"/>
  </si>
  <si>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19"/>
  </si>
  <si>
    <t>行政職</t>
    <rPh sb="0" eb="3">
      <t>ギョウセイショク</t>
    </rPh>
    <phoneticPr fontId="19"/>
  </si>
  <si>
    <t>平均給料月額
（本俸）</t>
    <rPh sb="0" eb="2">
      <t>ヘイキン</t>
    </rPh>
    <rPh sb="2" eb="4">
      <t>キュウリョウ</t>
    </rPh>
    <rPh sb="4" eb="6">
      <t>ゲツガク</t>
    </rPh>
    <rPh sb="8" eb="10">
      <t>ホンポウ</t>
    </rPh>
    <phoneticPr fontId="19"/>
  </si>
  <si>
    <t>円</t>
    <rPh sb="0" eb="1">
      <t>エン</t>
    </rPh>
    <phoneticPr fontId="19"/>
  </si>
  <si>
    <t>平均給与月額</t>
    <rPh sb="0" eb="2">
      <t>ヘイキン</t>
    </rPh>
    <rPh sb="2" eb="4">
      <t>キュウヨ</t>
    </rPh>
    <rPh sb="4" eb="6">
      <t>ゲツガク</t>
    </rPh>
    <phoneticPr fontId="19"/>
  </si>
  <si>
    <t>平均年齢</t>
    <rPh sb="0" eb="2">
      <t>ヘイキン</t>
    </rPh>
    <rPh sb="2" eb="4">
      <t>ネンレイ</t>
    </rPh>
    <phoneticPr fontId="19"/>
  </si>
  <si>
    <t>歳</t>
    <rPh sb="0" eb="1">
      <t>サイ</t>
    </rPh>
    <phoneticPr fontId="19"/>
  </si>
  <si>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19"/>
  </si>
  <si>
    <t>　イ　初任給の状況</t>
    <rPh sb="3" eb="6">
      <t>ショニンキュウ</t>
    </rPh>
    <rPh sb="7" eb="9">
      <t>ジョウキョウ</t>
    </rPh>
    <phoneticPr fontId="19"/>
  </si>
  <si>
    <t>本市</t>
    <rPh sb="0" eb="1">
      <t>ホン</t>
    </rPh>
    <rPh sb="1" eb="2">
      <t>シ</t>
    </rPh>
    <phoneticPr fontId="19"/>
  </si>
  <si>
    <t>国</t>
    <rPh sb="0" eb="1">
      <t>クニ</t>
    </rPh>
    <phoneticPr fontId="19"/>
  </si>
  <si>
    <t>大学卒</t>
    <rPh sb="0" eb="3">
      <t>ダイガクソツ</t>
    </rPh>
    <phoneticPr fontId="19"/>
  </si>
  <si>
    <t>高校卒</t>
    <rPh sb="0" eb="3">
      <t>コウコウソツ</t>
    </rPh>
    <phoneticPr fontId="19"/>
  </si>
  <si>
    <t>初任給</t>
    <rPh sb="0" eb="3">
      <t>ショニンキュウ</t>
    </rPh>
    <phoneticPr fontId="19"/>
  </si>
  <si>
    <t>採用２年
経過日</t>
    <rPh sb="0" eb="2">
      <t>サイヨウ</t>
    </rPh>
    <rPh sb="3" eb="4">
      <t>ネン</t>
    </rPh>
    <rPh sb="5" eb="7">
      <t>ケイカ</t>
    </rPh>
    <rPh sb="7" eb="8">
      <t>ビ</t>
    </rPh>
    <phoneticPr fontId="19"/>
  </si>
  <si>
    <t xml:space="preserve">円 </t>
    <rPh sb="0" eb="1">
      <t>エン</t>
    </rPh>
    <phoneticPr fontId="19"/>
  </si>
  <si>
    <t>一般職員</t>
    <rPh sb="0" eb="2">
      <t>イッパン</t>
    </rPh>
    <rPh sb="2" eb="4">
      <t>ショクイン</t>
    </rPh>
    <phoneticPr fontId="19"/>
  </si>
  <si>
    <t>○ 国は行政職俸給表(一)適用の総合職（大卒）と一般職（高卒）による。</t>
    <rPh sb="2" eb="3">
      <t>クニ</t>
    </rPh>
    <rPh sb="4" eb="7">
      <t>ギョウセイショク</t>
    </rPh>
    <rPh sb="7" eb="9">
      <t>ホウキュウ</t>
    </rPh>
    <rPh sb="9" eb="10">
      <t>ヒョウ</t>
    </rPh>
    <rPh sb="11" eb="12">
      <t>イチ</t>
    </rPh>
    <rPh sb="13" eb="15">
      <t>テキヨウ</t>
    </rPh>
    <rPh sb="16" eb="18">
      <t>ソウゴウ</t>
    </rPh>
    <rPh sb="18" eb="19">
      <t>ショク</t>
    </rPh>
    <rPh sb="20" eb="22">
      <t>ダイソツ</t>
    </rPh>
    <rPh sb="24" eb="26">
      <t>イッパン</t>
    </rPh>
    <rPh sb="26" eb="27">
      <t>ショク</t>
    </rPh>
    <rPh sb="28" eb="30">
      <t>コウソツ</t>
    </rPh>
    <phoneticPr fontId="19"/>
  </si>
  <si>
    <t xml:space="preserve">  ウ　級別職員数の状況</t>
    <rPh sb="4" eb="6">
      <t>キュウベツ</t>
    </rPh>
    <rPh sb="6" eb="9">
      <t>ショクインスウ</t>
    </rPh>
    <rPh sb="10" eb="12">
      <t>ジョウキョウ</t>
    </rPh>
    <phoneticPr fontId="19"/>
  </si>
  <si>
    <t>８級</t>
    <rPh sb="1" eb="2">
      <t>キュウ</t>
    </rPh>
    <phoneticPr fontId="19"/>
  </si>
  <si>
    <t>７級</t>
    <rPh sb="1" eb="2">
      <t>キュウ</t>
    </rPh>
    <phoneticPr fontId="19"/>
  </si>
  <si>
    <t>６級</t>
    <rPh sb="1" eb="2">
      <t>キュウ</t>
    </rPh>
    <phoneticPr fontId="19"/>
  </si>
  <si>
    <t>５級</t>
    <rPh sb="1" eb="2">
      <t>キュウ</t>
    </rPh>
    <phoneticPr fontId="19"/>
  </si>
  <si>
    <t>４級</t>
    <rPh sb="1" eb="2">
      <t>キュウ</t>
    </rPh>
    <phoneticPr fontId="19"/>
  </si>
  <si>
    <t>３級</t>
    <rPh sb="1" eb="2">
      <t>キュウ</t>
    </rPh>
    <phoneticPr fontId="19"/>
  </si>
  <si>
    <t>２級</t>
    <rPh sb="1" eb="2">
      <t>キュウ</t>
    </rPh>
    <phoneticPr fontId="19"/>
  </si>
  <si>
    <t>１級</t>
    <rPh sb="1" eb="2">
      <t>キュウ</t>
    </rPh>
    <phoneticPr fontId="19"/>
  </si>
  <si>
    <t>地域手当</t>
    <rPh sb="0" eb="2">
      <t>チイキ</t>
    </rPh>
    <rPh sb="2" eb="4">
      <t>テアテ</t>
    </rPh>
    <phoneticPr fontId="19"/>
  </si>
  <si>
    <t>住居手当</t>
    <rPh sb="0" eb="2">
      <t>ジュウキョ</t>
    </rPh>
    <rPh sb="2" eb="4">
      <t>テアテ</t>
    </rPh>
    <phoneticPr fontId="19"/>
  </si>
  <si>
    <t>通勤手当</t>
    <rPh sb="0" eb="2">
      <t>ツウキン</t>
    </rPh>
    <rPh sb="2" eb="4">
      <t>テアテ</t>
    </rPh>
    <phoneticPr fontId="19"/>
  </si>
  <si>
    <t>交 通 機 関          55,000円以内</t>
    <rPh sb="0" eb="1">
      <t>コウ</t>
    </rPh>
    <rPh sb="2" eb="3">
      <t>ツウ</t>
    </rPh>
    <rPh sb="4" eb="5">
      <t>キ</t>
    </rPh>
    <rPh sb="6" eb="7">
      <t>カン</t>
    </rPh>
    <rPh sb="23" eb="24">
      <t>エン</t>
    </rPh>
    <rPh sb="24" eb="26">
      <t>イナイ</t>
    </rPh>
    <phoneticPr fontId="19"/>
  </si>
  <si>
    <t>交 通 用 具          32,100円以内</t>
    <rPh sb="0" eb="1">
      <t>コウ</t>
    </rPh>
    <rPh sb="2" eb="3">
      <t>ツウ</t>
    </rPh>
    <rPh sb="4" eb="5">
      <t>ヨウ</t>
    </rPh>
    <rPh sb="6" eb="7">
      <t>グ</t>
    </rPh>
    <rPh sb="23" eb="24">
      <t>エン</t>
    </rPh>
    <rPh sb="24" eb="26">
      <t>イナイ</t>
    </rPh>
    <phoneticPr fontId="19"/>
  </si>
  <si>
    <t>期末・勤勉手当</t>
    <rPh sb="0" eb="2">
      <t>キマツ</t>
    </rPh>
    <rPh sb="3" eb="5">
      <t>キンベン</t>
    </rPh>
    <rPh sb="5" eb="7">
      <t>テアテ</t>
    </rPh>
    <phoneticPr fontId="19"/>
  </si>
  <si>
    <t>　　　　　支給月　
　区　分</t>
    <rPh sb="5" eb="7">
      <t>シキュウ</t>
    </rPh>
    <rPh sb="7" eb="8">
      <t>ゲツ</t>
    </rPh>
    <rPh sb="11" eb="12">
      <t>ク</t>
    </rPh>
    <rPh sb="13" eb="14">
      <t>ブン</t>
    </rPh>
    <phoneticPr fontId="19"/>
  </si>
  <si>
    <t>６月</t>
    <rPh sb="1" eb="2">
      <t>ガツ</t>
    </rPh>
    <phoneticPr fontId="19"/>
  </si>
  <si>
    <t>12月</t>
    <rPh sb="2" eb="3">
      <t>ガツ</t>
    </rPh>
    <phoneticPr fontId="19"/>
  </si>
  <si>
    <t>支給率計</t>
    <rPh sb="0" eb="3">
      <t>シキュウリツ</t>
    </rPh>
    <rPh sb="3" eb="4">
      <t>ケイ</t>
    </rPh>
    <phoneticPr fontId="19"/>
  </si>
  <si>
    <t>職務段階等に
応じた加算措置</t>
    <rPh sb="0" eb="2">
      <t>ショクム</t>
    </rPh>
    <rPh sb="2" eb="5">
      <t>ダンカイナド</t>
    </rPh>
    <rPh sb="7" eb="8">
      <t>オウ</t>
    </rPh>
    <rPh sb="10" eb="12">
      <t>カサン</t>
    </rPh>
    <rPh sb="12" eb="14">
      <t>ソチ</t>
    </rPh>
    <phoneticPr fontId="19"/>
  </si>
  <si>
    <t>月分</t>
    <rPh sb="0" eb="1">
      <t>ゲツ</t>
    </rPh>
    <rPh sb="1" eb="2">
      <t>ブン</t>
    </rPh>
    <phoneticPr fontId="19"/>
  </si>
  <si>
    <t>有</t>
    <rPh sb="0" eb="1">
      <t>アリ</t>
    </rPh>
    <phoneticPr fontId="19"/>
  </si>
  <si>
    <t>退職手当</t>
    <rPh sb="0" eb="2">
      <t>タイショク</t>
    </rPh>
    <rPh sb="2" eb="4">
      <t>テアテ</t>
    </rPh>
    <phoneticPr fontId="19"/>
  </si>
  <si>
    <t>定年退職等最高支給率</t>
    <rPh sb="0" eb="2">
      <t>テイネン</t>
    </rPh>
    <rPh sb="2" eb="5">
      <t>タイショクナド</t>
    </rPh>
    <rPh sb="5" eb="7">
      <t>サイコウ</t>
    </rPh>
    <rPh sb="7" eb="10">
      <t>シキュウリツ</t>
    </rPh>
    <phoneticPr fontId="19"/>
  </si>
  <si>
    <t>自己都合退職最高支給率</t>
    <rPh sb="0" eb="2">
      <t>ジコ</t>
    </rPh>
    <rPh sb="2" eb="4">
      <t>ツゴウ</t>
    </rPh>
    <rPh sb="4" eb="6">
      <t>タイショク</t>
    </rPh>
    <rPh sb="6" eb="8">
      <t>サイコウ</t>
    </rPh>
    <rPh sb="8" eb="11">
      <t>シキュウリツ</t>
    </rPh>
    <phoneticPr fontId="19"/>
  </si>
  <si>
    <t>定年前早期退職特例措置</t>
    <rPh sb="0" eb="3">
      <t>テイネンマエ</t>
    </rPh>
    <rPh sb="3" eb="5">
      <t>ソウキ</t>
    </rPh>
    <rPh sb="5" eb="7">
      <t>タイショク</t>
    </rPh>
    <rPh sb="7" eb="9">
      <t>トクレイ</t>
    </rPh>
    <rPh sb="9" eb="11">
      <t>ソチ</t>
    </rPh>
    <phoneticPr fontId="19"/>
  </si>
  <si>
    <t>2～20％加算
（50歳以上）</t>
    <rPh sb="5" eb="7">
      <t>カサン</t>
    </rPh>
    <rPh sb="11" eb="12">
      <t>サイ</t>
    </rPh>
    <rPh sb="12" eb="14">
      <t>イジョウ</t>
    </rPh>
    <phoneticPr fontId="19"/>
  </si>
  <si>
    <t>2～45％加算
（45歳以上）</t>
    <rPh sb="5" eb="7">
      <t>カサン</t>
    </rPh>
    <rPh sb="11" eb="12">
      <t>サイ</t>
    </rPh>
    <rPh sb="12" eb="14">
      <t>イジョウ</t>
    </rPh>
    <phoneticPr fontId="19"/>
  </si>
  <si>
    <t xml:space="preserve">（単位　千円）  </t>
    <phoneticPr fontId="4"/>
  </si>
  <si>
    <t>△</t>
    <phoneticPr fontId="4"/>
  </si>
  <si>
    <t>-</t>
    <phoneticPr fontId="4"/>
  </si>
  <si>
    <t xml:space="preserve">（単位　千円）  </t>
    <phoneticPr fontId="4"/>
  </si>
  <si>
    <t>(1)</t>
    <phoneticPr fontId="4"/>
  </si>
  <si>
    <t xml:space="preserve">有 形 固 定 資 産  </t>
    <phoneticPr fontId="4"/>
  </si>
  <si>
    <t>ア</t>
    <phoneticPr fontId="4"/>
  </si>
  <si>
    <t>イ</t>
    <phoneticPr fontId="4"/>
  </si>
  <si>
    <t>△</t>
    <phoneticPr fontId="4"/>
  </si>
  <si>
    <t>(2)</t>
    <phoneticPr fontId="4"/>
  </si>
  <si>
    <t>(3)</t>
    <phoneticPr fontId="4"/>
  </si>
  <si>
    <t>イ</t>
    <phoneticPr fontId="4"/>
  </si>
  <si>
    <t>ウ</t>
    <phoneticPr fontId="4"/>
  </si>
  <si>
    <t>△</t>
    <phoneticPr fontId="4"/>
  </si>
  <si>
    <t>(2)</t>
    <phoneticPr fontId="4"/>
  </si>
  <si>
    <t>(4)</t>
    <phoneticPr fontId="4"/>
  </si>
  <si>
    <t>　　１　資産の評価基準及び評価方法</t>
    <phoneticPr fontId="4"/>
  </si>
  <si>
    <t xml:space="preserve">      ⑴　有形固定資産及び無形固定資産</t>
    <phoneticPr fontId="4"/>
  </si>
  <si>
    <t>　　　　（12月から３月までの４か月分）を計上している。</t>
    <phoneticPr fontId="4"/>
  </si>
  <si>
    <t>　　　　　貸倒引当金として、債権の不納欠損による損失に備えるため、一般債権については貸倒実績率により、破産更生債権等特定の債権については個別に回収</t>
    <phoneticPr fontId="4"/>
  </si>
  <si>
    <t>　　　　可能性を検討し、回収不能見込額を計上している。</t>
    <phoneticPr fontId="4"/>
  </si>
  <si>
    <t>　　　　横浜市埋立事業会計は、金沢地先地区等、みなとみらい21地区、南本牧地区、金沢木材港地区、新山下町貯木場地区、港湾整備事業及び建設発生土受入事業を</t>
    <phoneticPr fontId="4"/>
  </si>
  <si>
    <t>　　　報告セグメントとしている。このうち、金沢地先地区等、みなとみらい21地区、南本牧地区、金沢木材港地区及び新山下町貯木場地区は「臨海部土地造成事業」</t>
    <phoneticPr fontId="4"/>
  </si>
  <si>
    <t>　　　　なお、各報告セグメントに属する事業の内容は以下のとおり。</t>
    <phoneticPr fontId="4"/>
  </si>
  <si>
    <t>セグメント区分</t>
    <phoneticPr fontId="4"/>
  </si>
  <si>
    <t>事業の内容</t>
    <phoneticPr fontId="4"/>
  </si>
  <si>
    <t>建設発生土
受入事業</t>
    <phoneticPr fontId="16"/>
  </si>
  <si>
    <t>　減価償却費</t>
    <phoneticPr fontId="16"/>
  </si>
  <si>
    <t>　　　ている。</t>
    <phoneticPr fontId="4"/>
  </si>
  <si>
    <t xml:space="preserve">（単位　千円）  </t>
    <phoneticPr fontId="4"/>
  </si>
  <si>
    <t>１</t>
    <phoneticPr fontId="4"/>
  </si>
  <si>
    <t>⑴</t>
    <phoneticPr fontId="4"/>
  </si>
  <si>
    <t>ア</t>
    <phoneticPr fontId="4"/>
  </si>
  <si>
    <t>イ</t>
    <phoneticPr fontId="4"/>
  </si>
  <si>
    <t>⑵</t>
    <phoneticPr fontId="4"/>
  </si>
  <si>
    <t>ウ</t>
    <phoneticPr fontId="4"/>
  </si>
  <si>
    <t>△</t>
    <phoneticPr fontId="4"/>
  </si>
  <si>
    <t>(3)</t>
    <phoneticPr fontId="4"/>
  </si>
  <si>
    <t>(4)</t>
    <phoneticPr fontId="4"/>
  </si>
  <si>
    <t>(1)</t>
    <phoneticPr fontId="4"/>
  </si>
  <si>
    <t>ア</t>
    <phoneticPr fontId="4"/>
  </si>
  <si>
    <t>(2)</t>
    <phoneticPr fontId="4"/>
  </si>
  <si>
    <t>(3)</t>
    <phoneticPr fontId="4"/>
  </si>
  <si>
    <t>(4)</t>
    <phoneticPr fontId="4"/>
  </si>
  <si>
    <t>(1)</t>
    <phoneticPr fontId="4"/>
  </si>
  <si>
    <t>給与月額の16％</t>
    <rPh sb="0" eb="2">
      <t>キュウヨ</t>
    </rPh>
    <rPh sb="2" eb="4">
      <t>ゲツガク</t>
    </rPh>
    <phoneticPr fontId="19"/>
  </si>
  <si>
    <t>　　　　貸借対照表に計上されている企業債（当年度の末日の翌日から起算して１年以内に償還予定のものも含む。）のうち、一般会計が負担すると見込まれる額は、</t>
    <rPh sb="4" eb="6">
      <t>タイシャク</t>
    </rPh>
    <rPh sb="6" eb="9">
      <t>タイショウヒョウ</t>
    </rPh>
    <rPh sb="10" eb="12">
      <t>ケイジョウ</t>
    </rPh>
    <rPh sb="17" eb="19">
      <t>キギョウ</t>
    </rPh>
    <rPh sb="19" eb="20">
      <t>サイ</t>
    </rPh>
    <rPh sb="21" eb="24">
      <t>トウネンド</t>
    </rPh>
    <rPh sb="25" eb="27">
      <t>マツジツ</t>
    </rPh>
    <rPh sb="28" eb="30">
      <t>ヨクジツ</t>
    </rPh>
    <rPh sb="32" eb="34">
      <t>キサン</t>
    </rPh>
    <rPh sb="37" eb="38">
      <t>ネン</t>
    </rPh>
    <rPh sb="38" eb="40">
      <t>イナイ</t>
    </rPh>
    <rPh sb="41" eb="43">
      <t>ショウカン</t>
    </rPh>
    <rPh sb="43" eb="45">
      <t>ヨテイ</t>
    </rPh>
    <rPh sb="49" eb="50">
      <t>フク</t>
    </rPh>
    <rPh sb="57" eb="59">
      <t>イッパン</t>
    </rPh>
    <rPh sb="59" eb="61">
      <t>カイケイ</t>
    </rPh>
    <rPh sb="62" eb="64">
      <t>フタン</t>
    </rPh>
    <rPh sb="67" eb="69">
      <t>ミコ</t>
    </rPh>
    <rPh sb="72" eb="73">
      <t>ガク</t>
    </rPh>
    <phoneticPr fontId="4"/>
  </si>
  <si>
    <t>予算に関する説明書における注記</t>
    <rPh sb="0" eb="2">
      <t>ヨサン</t>
    </rPh>
    <rPh sb="3" eb="4">
      <t>カン</t>
    </rPh>
    <rPh sb="6" eb="9">
      <t>セツメイショ</t>
    </rPh>
    <rPh sb="13" eb="15">
      <t>チュウキ</t>
    </rPh>
    <phoneticPr fontId="4"/>
  </si>
  <si>
    <t>　Ⅰ　重要な会計方針</t>
    <rPh sb="3" eb="5">
      <t>ジュウヨウ</t>
    </rPh>
    <rPh sb="6" eb="8">
      <t>カイケイ</t>
    </rPh>
    <rPh sb="8" eb="10">
      <t>ホウシン</t>
    </rPh>
    <phoneticPr fontId="4"/>
  </si>
  <si>
    <t>　Ⅳ　リース契約により使用する固定資産</t>
    <rPh sb="6" eb="8">
      <t>ケイヤク</t>
    </rPh>
    <rPh sb="11" eb="13">
      <t>シヨウ</t>
    </rPh>
    <rPh sb="15" eb="17">
      <t>コテイ</t>
    </rPh>
    <rPh sb="17" eb="19">
      <t>シサン</t>
    </rPh>
    <phoneticPr fontId="4"/>
  </si>
  <si>
    <t>　Ⅴ　その他</t>
    <rPh sb="5" eb="6">
      <t>タ</t>
    </rPh>
    <phoneticPr fontId="4"/>
  </si>
  <si>
    <t>新山下町
貯木場地区</t>
    <phoneticPr fontId="4"/>
  </si>
  <si>
    <t>職員手当</t>
    <rPh sb="0" eb="1">
      <t>ショク</t>
    </rPh>
    <rPh sb="1" eb="2">
      <t>イン</t>
    </rPh>
    <rPh sb="2" eb="4">
      <t>テアテ</t>
    </rPh>
    <phoneticPr fontId="19"/>
  </si>
  <si>
    <t>　　　　　職員の期末・勤勉手当の支給及びこれに係る法定福利費の支出に備えるため、当年度末における支給（支払）見込額に基づき、当年度の負担に属する額</t>
    <rPh sb="5" eb="7">
      <t>ショクイン</t>
    </rPh>
    <rPh sb="8" eb="10">
      <t>キマツ</t>
    </rPh>
    <rPh sb="11" eb="13">
      <t>キンベン</t>
    </rPh>
    <rPh sb="13" eb="15">
      <t>テアテ</t>
    </rPh>
    <rPh sb="16" eb="18">
      <t>シキュウ</t>
    </rPh>
    <rPh sb="18" eb="19">
      <t>オヨ</t>
    </rPh>
    <rPh sb="23" eb="24">
      <t>カカ</t>
    </rPh>
    <rPh sb="25" eb="27">
      <t>ホウテイ</t>
    </rPh>
    <rPh sb="27" eb="29">
      <t>フクリ</t>
    </rPh>
    <rPh sb="29" eb="30">
      <t>ヒ</t>
    </rPh>
    <rPh sb="31" eb="33">
      <t>シシュツ</t>
    </rPh>
    <rPh sb="34" eb="35">
      <t>ソナ</t>
    </rPh>
    <rPh sb="40" eb="41">
      <t>トウ</t>
    </rPh>
    <rPh sb="41" eb="44">
      <t>ネンドマツ</t>
    </rPh>
    <rPh sb="48" eb="50">
      <t>シキュウ</t>
    </rPh>
    <rPh sb="51" eb="53">
      <t>シハライ</t>
    </rPh>
    <rPh sb="54" eb="56">
      <t>ミコミ</t>
    </rPh>
    <rPh sb="56" eb="57">
      <t>ガク</t>
    </rPh>
    <rPh sb="58" eb="59">
      <t>モト</t>
    </rPh>
    <rPh sb="62" eb="65">
      <t>トウネンド</t>
    </rPh>
    <rPh sb="66" eb="68">
      <t>フタン</t>
    </rPh>
    <rPh sb="69" eb="70">
      <t>ゾク</t>
    </rPh>
    <rPh sb="72" eb="73">
      <t>ガク</t>
    </rPh>
    <phoneticPr fontId="4"/>
  </si>
  <si>
    <t>　　　　リース料総額が300万円以下の所有権移転外ファイナンス・リース取引については、通常の賃貸借取引に係る方法に準じた会計処理を行っている。</t>
    <rPh sb="7" eb="8">
      <t>リョウ</t>
    </rPh>
    <rPh sb="8" eb="10">
      <t>ソウガク</t>
    </rPh>
    <rPh sb="15" eb="16">
      <t>エン</t>
    </rPh>
    <rPh sb="16" eb="18">
      <t>イカ</t>
    </rPh>
    <rPh sb="19" eb="22">
      <t>ショユウケン</t>
    </rPh>
    <rPh sb="22" eb="24">
      <t>イテン</t>
    </rPh>
    <rPh sb="24" eb="25">
      <t>ガイ</t>
    </rPh>
    <rPh sb="35" eb="37">
      <t>トリヒキ</t>
    </rPh>
    <rPh sb="43" eb="45">
      <t>ツウジョウ</t>
    </rPh>
    <rPh sb="46" eb="49">
      <t>チンタイシャク</t>
    </rPh>
    <rPh sb="49" eb="51">
      <t>トリヒキ</t>
    </rPh>
    <rPh sb="52" eb="53">
      <t>カカ</t>
    </rPh>
    <rPh sb="54" eb="56">
      <t>ホウホウ</t>
    </rPh>
    <rPh sb="57" eb="58">
      <t>ジュン</t>
    </rPh>
    <rPh sb="60" eb="62">
      <t>カイケイ</t>
    </rPh>
    <rPh sb="62" eb="64">
      <t>ショリ</t>
    </rPh>
    <rPh sb="65" eb="66">
      <t>オコナ</t>
    </rPh>
    <phoneticPr fontId="4"/>
  </si>
  <si>
    <t>南本牧埋立事業収入</t>
    <rPh sb="0" eb="1">
      <t>ミナミ</t>
    </rPh>
    <rPh sb="1" eb="3">
      <t>ホンモク</t>
    </rPh>
    <rPh sb="3" eb="5">
      <t>ウメタテ</t>
    </rPh>
    <rPh sb="5" eb="7">
      <t>ジギョウ</t>
    </rPh>
    <rPh sb="7" eb="9">
      <t>シュウニュウ</t>
    </rPh>
    <phoneticPr fontId="19"/>
  </si>
  <si>
    <t>　　　　　職員の退職手当の支給に備えるため、当年度の退職手当の期末要支給額に相当する額を計上している。</t>
    <rPh sb="5" eb="7">
      <t>ショクイン</t>
    </rPh>
    <rPh sb="8" eb="10">
      <t>タイショク</t>
    </rPh>
    <rPh sb="10" eb="12">
      <t>テアテ</t>
    </rPh>
    <rPh sb="13" eb="15">
      <t>シキュウ</t>
    </rPh>
    <rPh sb="16" eb="17">
      <t>ソナ</t>
    </rPh>
    <rPh sb="22" eb="23">
      <t>トウ</t>
    </rPh>
    <rPh sb="26" eb="28">
      <t>タイショク</t>
    </rPh>
    <rPh sb="28" eb="30">
      <t>テアテ</t>
    </rPh>
    <rPh sb="31" eb="33">
      <t>キマツ</t>
    </rPh>
    <rPh sb="33" eb="34">
      <t>ヨウ</t>
    </rPh>
    <rPh sb="34" eb="37">
      <t>シキュウガク</t>
    </rPh>
    <rPh sb="38" eb="40">
      <t>ソウトウ</t>
    </rPh>
    <rPh sb="42" eb="43">
      <t>ガク</t>
    </rPh>
    <rPh sb="44" eb="46">
      <t>ケイジョウ</t>
    </rPh>
    <phoneticPr fontId="4"/>
  </si>
  <si>
    <t>　　　　　完成土地及び未完成土地　個別法による低価法によっている（貸借対照表価額は収益性の低下に基づく簿価切り下げの方法により算定。）。</t>
    <phoneticPr fontId="4"/>
  </si>
  <si>
    <t>引当金の増加額</t>
    <rPh sb="0" eb="2">
      <t>ヒキアテ</t>
    </rPh>
    <rPh sb="2" eb="3">
      <t>キン</t>
    </rPh>
    <rPh sb="4" eb="6">
      <t>ゾウカ</t>
    </rPh>
    <rPh sb="6" eb="7">
      <t>ガク</t>
    </rPh>
    <phoneticPr fontId="4"/>
  </si>
  <si>
    <t>その他投資の減少額</t>
    <rPh sb="2" eb="3">
      <t>タ</t>
    </rPh>
    <rPh sb="3" eb="5">
      <t>トウシ</t>
    </rPh>
    <rPh sb="6" eb="8">
      <t>ゲンショウ</t>
    </rPh>
    <rPh sb="8" eb="9">
      <t>ガク</t>
    </rPh>
    <phoneticPr fontId="4"/>
  </si>
  <si>
    <t>給与費</t>
    <phoneticPr fontId="4"/>
  </si>
  <si>
    <t>管理職員
特別勤務
手当</t>
    <rPh sb="0" eb="2">
      <t>カンリ</t>
    </rPh>
    <rPh sb="2" eb="4">
      <t>ショクイン</t>
    </rPh>
    <rPh sb="5" eb="7">
      <t>トクベツ</t>
    </rPh>
    <rPh sb="7" eb="9">
      <t>キンム</t>
    </rPh>
    <rPh sb="10" eb="12">
      <t>テアテ</t>
    </rPh>
    <phoneticPr fontId="4"/>
  </si>
  <si>
    <t>期末・勤勉
手当</t>
    <rPh sb="0" eb="2">
      <t>キマツ</t>
    </rPh>
    <rPh sb="3" eb="5">
      <t>キンベン</t>
    </rPh>
    <rPh sb="6" eb="8">
      <t>テアテ</t>
    </rPh>
    <phoneticPr fontId="4"/>
  </si>
  <si>
    <t>臨海部土地造成事業</t>
    <rPh sb="0" eb="2">
      <t>リンカイ</t>
    </rPh>
    <rPh sb="2" eb="3">
      <t>ブ</t>
    </rPh>
    <rPh sb="3" eb="5">
      <t>トチ</t>
    </rPh>
    <rPh sb="5" eb="7">
      <t>ゾウセイ</t>
    </rPh>
    <rPh sb="7" eb="9">
      <t>ジギョウ</t>
    </rPh>
    <phoneticPr fontId="4"/>
  </si>
  <si>
    <t>借家・借間等（40歳未満の職員）　　　19,600円</t>
    <rPh sb="0" eb="2">
      <t>シャクヤ</t>
    </rPh>
    <rPh sb="3" eb="5">
      <t>シャクマ</t>
    </rPh>
    <rPh sb="5" eb="6">
      <t>ナド</t>
    </rPh>
    <rPh sb="9" eb="10">
      <t>サイ</t>
    </rPh>
    <rPh sb="10" eb="12">
      <t>ミマン</t>
    </rPh>
    <rPh sb="13" eb="15">
      <t>ショクイン</t>
    </rPh>
    <rPh sb="25" eb="26">
      <t>エン</t>
    </rPh>
    <phoneticPr fontId="19"/>
  </si>
  <si>
    <t>　給与改定に伴う増加分</t>
    <rPh sb="1" eb="3">
      <t>キュウヨ</t>
    </rPh>
    <rPh sb="3" eb="5">
      <t>カイテイ</t>
    </rPh>
    <rPh sb="6" eb="7">
      <t>トモナ</t>
    </rPh>
    <rPh sb="8" eb="10">
      <t>ゾウカ</t>
    </rPh>
    <rPh sb="10" eb="11">
      <t>ブン</t>
    </rPh>
    <phoneticPr fontId="19"/>
  </si>
  <si>
    <t>（平成30年４月１日から平成31年３月31日まで）</t>
    <rPh sb="1" eb="3">
      <t>ヘイセイ</t>
    </rPh>
    <rPh sb="5" eb="6">
      <t>ネン</t>
    </rPh>
    <rPh sb="7" eb="8">
      <t>ガツ</t>
    </rPh>
    <rPh sb="9" eb="10">
      <t>ニチ</t>
    </rPh>
    <rPh sb="12" eb="14">
      <t>ヘイセイ</t>
    </rPh>
    <rPh sb="16" eb="17">
      <t>ネン</t>
    </rPh>
    <rPh sb="18" eb="19">
      <t>ガツ</t>
    </rPh>
    <rPh sb="21" eb="22">
      <t>ニチ</t>
    </rPh>
    <phoneticPr fontId="4"/>
  </si>
  <si>
    <t>（平成31年３月31日）</t>
    <rPh sb="1" eb="3">
      <t>ヘイセイ</t>
    </rPh>
    <rPh sb="5" eb="6">
      <t>ネン</t>
    </rPh>
    <rPh sb="7" eb="8">
      <t>ガツ</t>
    </rPh>
    <rPh sb="10" eb="11">
      <t>ニチ</t>
    </rPh>
    <phoneticPr fontId="4"/>
  </si>
  <si>
    <t>(3)</t>
  </si>
  <si>
    <t>前払金</t>
    <rPh sb="0" eb="2">
      <t>マエバラ</t>
    </rPh>
    <rPh sb="2" eb="3">
      <t>キン</t>
    </rPh>
    <phoneticPr fontId="4"/>
  </si>
  <si>
    <t>営業利益</t>
    <rPh sb="0" eb="2">
      <t>エイギョウ</t>
    </rPh>
    <rPh sb="2" eb="4">
      <t>リエキ</t>
    </rPh>
    <phoneticPr fontId="4"/>
  </si>
  <si>
    <t>納付額</t>
    <rPh sb="0" eb="2">
      <t>ノウフ</t>
    </rPh>
    <rPh sb="2" eb="3">
      <t>ガク</t>
    </rPh>
    <phoneticPr fontId="19"/>
  </si>
  <si>
    <t>平成30年２月１日
現在</t>
    <rPh sb="0" eb="2">
      <t>ヘイセイ</t>
    </rPh>
    <rPh sb="4" eb="5">
      <t>ネン</t>
    </rPh>
    <rPh sb="6" eb="7">
      <t>ガツ</t>
    </rPh>
    <rPh sb="8" eb="9">
      <t>ニチ</t>
    </rPh>
    <rPh sb="10" eb="12">
      <t>ゲンザイ</t>
    </rPh>
    <phoneticPr fontId="19"/>
  </si>
  <si>
    <t>平成
30年度</t>
    <rPh sb="0" eb="2">
      <t>ヘイセイ</t>
    </rPh>
    <rPh sb="5" eb="7">
      <t>ネンド</t>
    </rPh>
    <phoneticPr fontId="19"/>
  </si>
  <si>
    <t>(2)</t>
    <phoneticPr fontId="4"/>
  </si>
  <si>
    <t>職員手当
の内訳</t>
    <rPh sb="0" eb="1">
      <t>ショク</t>
    </rPh>
    <rPh sb="1" eb="2">
      <t>イン</t>
    </rPh>
    <rPh sb="2" eb="3">
      <t>テ</t>
    </rPh>
    <rPh sb="3" eb="4">
      <t>トウ</t>
    </rPh>
    <rPh sb="6" eb="7">
      <t>ウチ</t>
    </rPh>
    <rPh sb="7" eb="8">
      <t>ヤク</t>
    </rPh>
    <phoneticPr fontId="19"/>
  </si>
  <si>
    <t>休日給</t>
    <rPh sb="0" eb="2">
      <t>キュウジツ</t>
    </rPh>
    <rPh sb="2" eb="3">
      <t>キュウ</t>
    </rPh>
    <phoneticPr fontId="4"/>
  </si>
  <si>
    <t>賞与引当金
繰　入　額</t>
    <rPh sb="0" eb="2">
      <t>ショウヨ</t>
    </rPh>
    <rPh sb="2" eb="4">
      <t>ヒキアテ</t>
    </rPh>
    <rPh sb="4" eb="5">
      <t>キン</t>
    </rPh>
    <rPh sb="10" eb="11">
      <t>ガク</t>
    </rPh>
    <phoneticPr fontId="4"/>
  </si>
  <si>
    <t>超過勤務
手当</t>
    <phoneticPr fontId="4"/>
  </si>
  <si>
    <t>　扶養親族</t>
    <rPh sb="1" eb="3">
      <t>フヨウ</t>
    </rPh>
    <rPh sb="3" eb="5">
      <t>シンゾク</t>
    </rPh>
    <phoneticPr fontId="19"/>
  </si>
  <si>
    <t>（職位別）</t>
    <rPh sb="1" eb="3">
      <t>ショクイ</t>
    </rPh>
    <rPh sb="3" eb="4">
      <t>ベツ</t>
    </rPh>
    <phoneticPr fontId="19"/>
  </si>
  <si>
    <t>経　過　措　置</t>
    <rPh sb="0" eb="1">
      <t>ヘ</t>
    </rPh>
    <rPh sb="2" eb="3">
      <t>カ</t>
    </rPh>
    <rPh sb="4" eb="5">
      <t>ソ</t>
    </rPh>
    <rPh sb="6" eb="7">
      <t>チ</t>
    </rPh>
    <phoneticPr fontId="19"/>
  </si>
  <si>
    <t>平成31年度</t>
    <rPh sb="0" eb="2">
      <t>ヘイセイ</t>
    </rPh>
    <rPh sb="4" eb="5">
      <t>ネン</t>
    </rPh>
    <rPh sb="5" eb="6">
      <t>ド</t>
    </rPh>
    <phoneticPr fontId="19"/>
  </si>
  <si>
    <t>平成32年度</t>
    <rPh sb="0" eb="2">
      <t>ヘイセイ</t>
    </rPh>
    <rPh sb="4" eb="5">
      <t>ネン</t>
    </rPh>
    <rPh sb="5" eb="6">
      <t>ド</t>
    </rPh>
    <phoneticPr fontId="19"/>
  </si>
  <si>
    <t>平成33年度</t>
    <rPh sb="0" eb="2">
      <t>ヘイセイ</t>
    </rPh>
    <rPh sb="4" eb="5">
      <t>ネン</t>
    </rPh>
    <rPh sb="5" eb="6">
      <t>ド</t>
    </rPh>
    <phoneticPr fontId="19"/>
  </si>
  <si>
    <t>　配偶者</t>
    <rPh sb="1" eb="4">
      <t>ハイグウシャ</t>
    </rPh>
    <phoneticPr fontId="19"/>
  </si>
  <si>
    <t>（局長級）</t>
    <rPh sb="1" eb="4">
      <t>キョクチョウキュウ</t>
    </rPh>
    <phoneticPr fontId="19"/>
  </si>
  <si>
    <t>0円</t>
    <rPh sb="1" eb="2">
      <t>エン</t>
    </rPh>
    <phoneticPr fontId="19"/>
  </si>
  <si>
    <t>（部長級）</t>
    <rPh sb="1" eb="4">
      <t>ブチョウキュウ</t>
    </rPh>
    <phoneticPr fontId="19"/>
  </si>
  <si>
    <t>（課長級以下）</t>
    <rPh sb="1" eb="4">
      <t>カチョウキュウ</t>
    </rPh>
    <rPh sb="4" eb="6">
      <t>イカ</t>
    </rPh>
    <phoneticPr fontId="19"/>
  </si>
  <si>
    <t>　子</t>
    <rPh sb="1" eb="2">
      <t>コ</t>
    </rPh>
    <phoneticPr fontId="19"/>
  </si>
  <si>
    <t>配偶者がない場合の一人目</t>
    <rPh sb="0" eb="3">
      <t>ハイグウシャ</t>
    </rPh>
    <rPh sb="6" eb="8">
      <t>バアイ</t>
    </rPh>
    <rPh sb="9" eb="11">
      <t>ヒトリ</t>
    </rPh>
    <rPh sb="11" eb="12">
      <t>メ</t>
    </rPh>
    <phoneticPr fontId="19"/>
  </si>
  <si>
    <t>11,500円</t>
    <rPh sb="2" eb="7">
      <t>５００エン</t>
    </rPh>
    <phoneticPr fontId="19"/>
  </si>
  <si>
    <t>　父母等</t>
    <rPh sb="1" eb="3">
      <t>フボ</t>
    </rPh>
    <rPh sb="3" eb="4">
      <t>トウ</t>
    </rPh>
    <phoneticPr fontId="19"/>
  </si>
  <si>
    <t>配偶者がない
場合の一人目</t>
    <rPh sb="0" eb="3">
      <t>ハイグウシャ</t>
    </rPh>
    <rPh sb="7" eb="9">
      <t>バアイ</t>
    </rPh>
    <rPh sb="10" eb="12">
      <t>ヒトリ</t>
    </rPh>
    <rPh sb="12" eb="13">
      <t>メ</t>
    </rPh>
    <phoneticPr fontId="19"/>
  </si>
  <si>
    <t>※　満15歳に達する日後の最初の４月１日から満22歳に達する</t>
    <phoneticPr fontId="19"/>
  </si>
  <si>
    <t>　　日以後の最初の３月31日までの間にある子　　　１人につき　　　　　5,000円　加算</t>
    <rPh sb="36" eb="41">
      <t>０００エン</t>
    </rPh>
    <rPh sb="42" eb="44">
      <t>カサン</t>
    </rPh>
    <phoneticPr fontId="19"/>
  </si>
  <si>
    <t>国</t>
    <phoneticPr fontId="19"/>
  </si>
  <si>
    <t>47.709月分
（勤続35年）</t>
    <rPh sb="6" eb="7">
      <t>ゲツ</t>
    </rPh>
    <rPh sb="7" eb="8">
      <t>ブン</t>
    </rPh>
    <rPh sb="10" eb="12">
      <t>キンゾク</t>
    </rPh>
    <rPh sb="14" eb="15">
      <t>ネン</t>
    </rPh>
    <phoneticPr fontId="19"/>
  </si>
  <si>
    <t>39.7575月分
（勤続35年）</t>
    <rPh sb="7" eb="8">
      <t>ゲツ</t>
    </rPh>
    <rPh sb="8" eb="9">
      <t>ブン</t>
    </rPh>
    <rPh sb="11" eb="13">
      <t>キンゾク</t>
    </rPh>
    <rPh sb="15" eb="16">
      <t>ネン</t>
    </rPh>
    <phoneticPr fontId="19"/>
  </si>
  <si>
    <t>47.709月分
（勤続43年）</t>
    <rPh sb="6" eb="7">
      <t>ゲツ</t>
    </rPh>
    <rPh sb="7" eb="8">
      <t>ブン</t>
    </rPh>
    <rPh sb="10" eb="12">
      <t>キンゾク</t>
    </rPh>
    <rPh sb="14" eb="15">
      <t>ネン</t>
    </rPh>
    <phoneticPr fontId="19"/>
  </si>
  <si>
    <t xml:space="preserve">  エ　職員手当の状況</t>
    <rPh sb="4" eb="6">
      <t>ショクイン</t>
    </rPh>
    <rPh sb="6" eb="8">
      <t>テアテ</t>
    </rPh>
    <rPh sb="9" eb="11">
      <t>ジョウキョウ</t>
    </rPh>
    <phoneticPr fontId="19"/>
  </si>
  <si>
    <t>平成31年度横浜市埋立事業会計予算付属書類</t>
    <rPh sb="0" eb="2">
      <t>ヘイセイ</t>
    </rPh>
    <rPh sb="4" eb="6">
      <t>ネンド</t>
    </rPh>
    <rPh sb="6" eb="9">
      <t>ヨコハマシ</t>
    </rPh>
    <rPh sb="9" eb="11">
      <t>ウメタテ</t>
    </rPh>
    <rPh sb="11" eb="13">
      <t>ジギョウ</t>
    </rPh>
    <rPh sb="13" eb="15">
      <t>カイケイ</t>
    </rPh>
    <rPh sb="15" eb="17">
      <t>ヨサン</t>
    </rPh>
    <rPh sb="17" eb="19">
      <t>フゾク</t>
    </rPh>
    <rPh sb="19" eb="21">
      <t>ショルイ</t>
    </rPh>
    <phoneticPr fontId="19"/>
  </si>
  <si>
    <t>１　平成31年度横浜市埋立事業会計予算実施計画</t>
    <rPh sb="2" eb="4">
      <t>ヘイセイ</t>
    </rPh>
    <rPh sb="6" eb="8">
      <t>ネンド</t>
    </rPh>
    <rPh sb="8" eb="11">
      <t>ヨコハマシ</t>
    </rPh>
    <rPh sb="11" eb="13">
      <t>ウメタテ</t>
    </rPh>
    <rPh sb="13" eb="15">
      <t>ジギョウ</t>
    </rPh>
    <rPh sb="15" eb="17">
      <t>カイケイ</t>
    </rPh>
    <rPh sb="17" eb="19">
      <t>ヨサン</t>
    </rPh>
    <rPh sb="19" eb="21">
      <t>ジッシ</t>
    </rPh>
    <rPh sb="21" eb="23">
      <t>ケイカク</t>
    </rPh>
    <phoneticPr fontId="19"/>
  </si>
  <si>
    <t>２　平成31年度横浜市埋立事業予定キャッシュ・フロー計算書</t>
    <rPh sb="2" eb="4">
      <t>ヘイセイ</t>
    </rPh>
    <rPh sb="6" eb="8">
      <t>ネンド</t>
    </rPh>
    <rPh sb="8" eb="11">
      <t>ヨコハマシ</t>
    </rPh>
    <rPh sb="11" eb="13">
      <t>ウメタテ</t>
    </rPh>
    <rPh sb="13" eb="15">
      <t>ジギョウ</t>
    </rPh>
    <rPh sb="15" eb="17">
      <t>ヨテイ</t>
    </rPh>
    <rPh sb="26" eb="29">
      <t>ケイサンショ</t>
    </rPh>
    <phoneticPr fontId="4"/>
  </si>
  <si>
    <t>（平成31年４月１日から平成32年３月31日まで）</t>
    <rPh sb="1" eb="3">
      <t>ヘイセイ</t>
    </rPh>
    <rPh sb="5" eb="6">
      <t>ネン</t>
    </rPh>
    <rPh sb="7" eb="8">
      <t>ガツ</t>
    </rPh>
    <rPh sb="9" eb="10">
      <t>ニチ</t>
    </rPh>
    <rPh sb="12" eb="14">
      <t>ヘイセイ</t>
    </rPh>
    <rPh sb="16" eb="17">
      <t>ネン</t>
    </rPh>
    <rPh sb="18" eb="19">
      <t>ガツ</t>
    </rPh>
    <rPh sb="21" eb="22">
      <t>ニチ</t>
    </rPh>
    <phoneticPr fontId="4"/>
  </si>
  <si>
    <t>平成
31年度</t>
    <rPh sb="0" eb="2">
      <t>ヘイセイ</t>
    </rPh>
    <rPh sb="5" eb="7">
      <t>ネンド</t>
    </rPh>
    <phoneticPr fontId="19"/>
  </si>
  <si>
    <t>４　平成31年度横浜市埋立事業予定貸借対照表</t>
    <rPh sb="2" eb="4">
      <t>ヘイセイ</t>
    </rPh>
    <rPh sb="6" eb="8">
      <t>ネンド</t>
    </rPh>
    <rPh sb="8" eb="11">
      <t>ヨコハマシ</t>
    </rPh>
    <rPh sb="11" eb="13">
      <t>ウメタテ</t>
    </rPh>
    <rPh sb="13" eb="15">
      <t>ジギョウ</t>
    </rPh>
    <rPh sb="15" eb="17">
      <t>ヨテイ</t>
    </rPh>
    <rPh sb="17" eb="19">
      <t>タイシャク</t>
    </rPh>
    <rPh sb="19" eb="22">
      <t>タイショウヒョウ</t>
    </rPh>
    <phoneticPr fontId="4"/>
  </si>
  <si>
    <t>（平成32年３月31日）</t>
    <rPh sb="1" eb="3">
      <t>ヘイセイ</t>
    </rPh>
    <rPh sb="5" eb="6">
      <t>ネン</t>
    </rPh>
    <rPh sb="7" eb="8">
      <t>ガツ</t>
    </rPh>
    <rPh sb="10" eb="11">
      <t>ニチ</t>
    </rPh>
    <phoneticPr fontId="4"/>
  </si>
  <si>
    <t>　　　　31年度（自　平成31年4月1日　至　平成32年3月31日）</t>
    <rPh sb="6" eb="8">
      <t>ネンド</t>
    </rPh>
    <rPh sb="9" eb="10">
      <t>ジ</t>
    </rPh>
    <rPh sb="11" eb="13">
      <t>ヘイセイ</t>
    </rPh>
    <rPh sb="15" eb="16">
      <t>ネン</t>
    </rPh>
    <rPh sb="17" eb="18">
      <t>ガツ</t>
    </rPh>
    <rPh sb="19" eb="20">
      <t>ニチ</t>
    </rPh>
    <rPh sb="21" eb="22">
      <t>イタル</t>
    </rPh>
    <rPh sb="23" eb="25">
      <t>ヘイセイ</t>
    </rPh>
    <rPh sb="27" eb="28">
      <t>ネン</t>
    </rPh>
    <rPh sb="29" eb="30">
      <t>ガツ</t>
    </rPh>
    <rPh sb="32" eb="33">
      <t>ニチ</t>
    </rPh>
    <phoneticPr fontId="4"/>
  </si>
  <si>
    <t>６　平成30年度横浜市埋立事業予定貸借対照表</t>
    <rPh sb="2" eb="4">
      <t>ヘイセイ</t>
    </rPh>
    <rPh sb="6" eb="8">
      <t>ネンド</t>
    </rPh>
    <rPh sb="8" eb="11">
      <t>ヨコハマシ</t>
    </rPh>
    <rPh sb="11" eb="13">
      <t>ウメタテ</t>
    </rPh>
    <rPh sb="13" eb="15">
      <t>ジギョウ</t>
    </rPh>
    <rPh sb="15" eb="17">
      <t>ヨテイ</t>
    </rPh>
    <rPh sb="17" eb="19">
      <t>タイシャク</t>
    </rPh>
    <rPh sb="19" eb="22">
      <t>タイショウヒョウ</t>
    </rPh>
    <phoneticPr fontId="4"/>
  </si>
  <si>
    <t>５　平成30年度横浜市埋立事業予定損益計算書</t>
    <rPh sb="2" eb="4">
      <t>ヘイセイ</t>
    </rPh>
    <rPh sb="6" eb="8">
      <t>ネンド</t>
    </rPh>
    <rPh sb="8" eb="11">
      <t>ヨコハマシ</t>
    </rPh>
    <rPh sb="11" eb="13">
      <t>ウメタテ</t>
    </rPh>
    <rPh sb="13" eb="15">
      <t>ジギョウ</t>
    </rPh>
    <rPh sb="15" eb="17">
      <t>ヨテイ</t>
    </rPh>
    <rPh sb="17" eb="19">
      <t>ソンエキ</t>
    </rPh>
    <rPh sb="19" eb="22">
      <t>ケイサンショ</t>
    </rPh>
    <phoneticPr fontId="4"/>
  </si>
  <si>
    <t>平成31年２月１日
現在</t>
    <rPh sb="0" eb="2">
      <t>ヘイセイ</t>
    </rPh>
    <rPh sb="4" eb="5">
      <t>ネン</t>
    </rPh>
    <rPh sb="6" eb="7">
      <t>ガツ</t>
    </rPh>
    <rPh sb="8" eb="9">
      <t>ニチ</t>
    </rPh>
    <rPh sb="10" eb="12">
      <t>ゲンザイ</t>
    </rPh>
    <phoneticPr fontId="19"/>
  </si>
  <si>
    <t>　　　45,228,628千円である。</t>
    <rPh sb="13" eb="15">
      <t>センエン</t>
    </rPh>
    <phoneticPr fontId="4"/>
  </si>
  <si>
    <t>イ</t>
    <phoneticPr fontId="4"/>
  </si>
  <si>
    <t>イ</t>
    <phoneticPr fontId="4"/>
  </si>
  <si>
    <t>経常利益</t>
    <rPh sb="0" eb="1">
      <t>キョウ</t>
    </rPh>
    <rPh sb="1" eb="2">
      <t>ツネ</t>
    </rPh>
    <rPh sb="2" eb="4">
      <t>リエキ</t>
    </rPh>
    <phoneticPr fontId="4"/>
  </si>
  <si>
    <t>当年度純利益</t>
    <rPh sb="0" eb="2">
      <t>トウネンド</t>
    </rPh>
    <rPh sb="3" eb="4">
      <t>ジュン</t>
    </rPh>
    <rPh sb="4" eb="6">
      <t>リエキ</t>
    </rPh>
    <phoneticPr fontId="4"/>
  </si>
  <si>
    <t>建設発生土
受入事業費</t>
    <rPh sb="0" eb="2">
      <t>ケンセツ</t>
    </rPh>
    <rPh sb="2" eb="5">
      <t>ハッセイド</t>
    </rPh>
    <rPh sb="6" eb="8">
      <t>ウケイレ</t>
    </rPh>
    <rPh sb="8" eb="10">
      <t>ジギョウ</t>
    </rPh>
    <rPh sb="10" eb="11">
      <t>ヒ</t>
    </rPh>
    <phoneticPr fontId="19"/>
  </si>
  <si>
    <t>　　　　平成31年度において、期末・勤勉手当及びこれに係る法定福利費を支給（支払）するため、賞与引当金14,775千円を取り崩している。</t>
    <rPh sb="4" eb="6">
      <t>ヘイセイ</t>
    </rPh>
    <rPh sb="8" eb="10">
      <t>ネンド</t>
    </rPh>
    <rPh sb="15" eb="17">
      <t>キマツ</t>
    </rPh>
    <rPh sb="18" eb="20">
      <t>キンベン</t>
    </rPh>
    <rPh sb="20" eb="22">
      <t>テアテ</t>
    </rPh>
    <rPh sb="22" eb="23">
      <t>オヨ</t>
    </rPh>
    <rPh sb="27" eb="28">
      <t>カカ</t>
    </rPh>
    <rPh sb="29" eb="31">
      <t>ホウテイ</t>
    </rPh>
    <rPh sb="31" eb="33">
      <t>フクリ</t>
    </rPh>
    <rPh sb="33" eb="34">
      <t>ヒ</t>
    </rPh>
    <rPh sb="35" eb="37">
      <t>シキュウ</t>
    </rPh>
    <rPh sb="38" eb="40">
      <t>シハライ</t>
    </rPh>
    <rPh sb="46" eb="48">
      <t>ショウヨ</t>
    </rPh>
    <rPh sb="48" eb="50">
      <t>ヒキアテ</t>
    </rPh>
    <rPh sb="50" eb="51">
      <t>キン</t>
    </rPh>
    <rPh sb="57" eb="59">
      <t>センエン</t>
    </rPh>
    <rPh sb="60" eb="61">
      <t>ト</t>
    </rPh>
    <rPh sb="62" eb="63">
      <t>クズ</t>
    </rPh>
    <phoneticPr fontId="4"/>
  </si>
  <si>
    <t>当年度純損失</t>
    <rPh sb="0" eb="3">
      <t>トウネンド</t>
    </rPh>
    <rPh sb="3" eb="4">
      <t>ジュン</t>
    </rPh>
    <rPh sb="4" eb="6">
      <t>ソンシツ</t>
    </rPh>
    <phoneticPr fontId="4"/>
  </si>
  <si>
    <t>資金減少額</t>
    <rPh sb="0" eb="2">
      <t>シキン</t>
    </rPh>
    <rPh sb="2" eb="4">
      <t>ゲンショウ</t>
    </rPh>
    <rPh sb="4" eb="5">
      <t>ガク</t>
    </rPh>
    <phoneticPr fontId="4"/>
  </si>
  <si>
    <t>　　　　平成31年度において、退職手当として57,994千円を支給するため、退職給付引当金57,994千円を取り崩している。</t>
    <rPh sb="4" eb="6">
      <t>ヘイセイ</t>
    </rPh>
    <rPh sb="8" eb="10">
      <t>ネンド</t>
    </rPh>
    <rPh sb="15" eb="17">
      <t>タイショク</t>
    </rPh>
    <rPh sb="17" eb="19">
      <t>テアテ</t>
    </rPh>
    <rPh sb="28" eb="30">
      <t>センエン</t>
    </rPh>
    <rPh sb="31" eb="33">
      <t>シキュウ</t>
    </rPh>
    <rPh sb="38" eb="40">
      <t>タイショク</t>
    </rPh>
    <rPh sb="40" eb="42">
      <t>キュウフ</t>
    </rPh>
    <rPh sb="42" eb="44">
      <t>ヒキアテ</t>
    </rPh>
    <rPh sb="44" eb="45">
      <t>キン</t>
    </rPh>
    <rPh sb="51" eb="53">
      <t>センエン</t>
    </rPh>
    <rPh sb="54" eb="55">
      <t>ト</t>
    </rPh>
    <rPh sb="56" eb="57">
      <t>クズ</t>
    </rPh>
    <phoneticPr fontId="4"/>
  </si>
  <si>
    <t>夜勤手当</t>
    <rPh sb="0" eb="2">
      <t>ヤキン</t>
    </rPh>
    <rPh sb="2" eb="4">
      <t>テアテ</t>
    </rPh>
    <phoneticPr fontId="4"/>
  </si>
  <si>
    <t>　昇給率　1.7％</t>
    <phoneticPr fontId="4"/>
  </si>
  <si>
    <t>　期末・勤勉手当　0.05月分</t>
    <phoneticPr fontId="4"/>
  </si>
  <si>
    <t>公共事業から発生する建設発生土等の受入事業</t>
    <phoneticPr fontId="4"/>
  </si>
  <si>
    <t>同上</t>
    <rPh sb="0" eb="2">
      <t>ドウジョウ</t>
    </rPh>
    <phoneticPr fontId="19"/>
  </si>
  <si>
    <t>　改定率　0.16％</t>
    <rPh sb="1" eb="3">
      <t>カイテイ</t>
    </rPh>
    <rPh sb="3" eb="4">
      <t>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</si>
</sst>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1" formatCode="_ * #,##0_ ;_ * \-#,##0_ ;_ * &quot;-&quot;_ ;_ @_ "/>
    <numFmt numFmtId="43" formatCode="_ * #,##0.00_ ;_ * \-#,##0.00_ ;_ * &quot;-&quot;??_ ;_ @_ "/>
    <numFmt numFmtId="176" formatCode="#,##0_);[Red]\(#,##0\)"/>
    <numFmt numFmtId="177" formatCode="#,##0;&quot;△ &quot;#,##0;&quot;－&quot;"/>
    <numFmt numFmtId="178" formatCode="#,##0;&quot;△ &quot;#,##0"/>
    <numFmt numFmtId="179" formatCode="&quot;〔&quot;#,##0&quot;〕&quot;;&quot;〔&quot;&quot;△&quot;#,##0&quot;〕&quot;"/>
    <numFmt numFmtId="180" formatCode="&quot;（&quot;#,##0&quot;）&quot;;&quot;（&quot;&quot;△&quot;#,##0&quot;）&quot;"/>
    <numFmt numFmtId="181" formatCode="&quot; &quot;#,##0&quot; &quot;;&quot; &quot;&quot;△&quot;#,##0&quot; &quot;"/>
    <numFmt numFmtId="182" formatCode="#,##0&quot;円&quot;"/>
    <numFmt numFmtId="183" formatCode="#,##0;#,##0"/>
    <numFmt numFmtId="184" formatCode="0.00;&quot;△&quot;0.00"/>
    <numFmt numFmtId="185" formatCode="0.000;&quot;△&quot;0.000"/>
    <numFmt numFmtId="186" formatCode="&quot;(&quot;0.000&quot;)&quot;;&quot;(&quot;&quot;△&quot;0.000&quot;)&quot;"/>
    <numFmt numFmtId="187" formatCode="&quot;(&quot;0.00&quot;)&quot;;&quot;(&quot;&quot;△&quot;0.00&quot;)&quot;"/>
    <numFmt numFmtId="188" formatCode="_ * #,###;_ * \△_ * #,##0;_ * &quot;－&quot;;_ @_ "/>
    <numFmt numFmtId="189" formatCode="_ * #,##0_ ;_ * \△_ * #,##0_ ;_ * &quot;－&quot;_ ;_ @_ "/>
  </numFmts>
  <fonts count="36">
    <font>
      <sz val="11"/>
      <color theme="1"/>
      <name val="ＭＳ Ｐゴシック"/>
      <family val="2"/>
      <scheme val="minor"/>
    </font>
    <font>
      <sz val="11"/>
      <color theme="1"/>
      <name val="ＭＳ Ｐゴシック"/>
      <family val="2"/>
      <scheme val="minor"/>
    </font>
    <font>
      <sz val="11"/>
      <name val="ＭＳ Ｐゴシック"/>
      <family val="3"/>
      <charset val="128"/>
    </font>
    <font>
      <sz val="11"/>
      <name val="ＭＳ 明朝"/>
      <family val="1"/>
      <charset val="128"/>
    </font>
    <font>
      <sz val="6"/>
      <name val="ＭＳ Ｐゴシック"/>
      <family val="3"/>
      <charset val="128"/>
      <scheme val="minor"/>
    </font>
    <font>
      <sz val="11"/>
      <name val="ＭＳ 明朝"/>
      <family val="1"/>
    </font>
    <font>
      <b/>
      <sz val="11"/>
      <name val="ＭＳ Ｐゴシック"/>
      <family val="3"/>
      <charset val="128"/>
      <scheme val="minor"/>
    </font>
    <font>
      <sz val="14"/>
      <name val="ＭＳ 明朝"/>
      <family val="1"/>
      <charset val="128"/>
    </font>
    <font>
      <sz val="10"/>
      <name val="ＭＳ 明朝"/>
      <family val="1"/>
      <charset val="128"/>
    </font>
    <font>
      <b/>
      <sz val="11"/>
      <name val="ＭＳ ゴシック"/>
      <family val="3"/>
      <charset val="128"/>
    </font>
    <font>
      <b/>
      <sz val="10"/>
      <name val="ＭＳ ゴシック"/>
      <family val="3"/>
      <charset val="128"/>
    </font>
    <font>
      <sz val="10"/>
      <name val="ＭＳ 明朝"/>
      <family val="1"/>
    </font>
    <font>
      <b/>
      <sz val="10"/>
      <name val="ＭＳ 明朝"/>
      <family val="1"/>
      <charset val="128"/>
    </font>
    <font>
      <sz val="9"/>
      <name val="ＭＳ 明朝"/>
      <family val="1"/>
      <charset val="128"/>
    </font>
    <font>
      <sz val="11"/>
      <color theme="1"/>
      <name val="ＭＳ Ｐゴシック"/>
      <family val="3"/>
      <charset val="128"/>
      <scheme val="minor"/>
    </font>
    <font>
      <b/>
      <sz val="11"/>
      <name val="ＭＳ Ｐゴシック"/>
      <family val="3"/>
      <charset val="128"/>
      <scheme val="major"/>
    </font>
    <font>
      <sz val="6"/>
      <name val="ＭＳ Ｐゴシック"/>
      <family val="2"/>
      <charset val="128"/>
      <scheme val="minor"/>
    </font>
    <font>
      <sz val="8"/>
      <name val="ＭＳ 明朝"/>
      <family val="1"/>
      <charset val="128"/>
    </font>
    <font>
      <sz val="16"/>
      <name val="ＭＳ 明朝"/>
      <family val="1"/>
      <charset val="128"/>
    </font>
    <font>
      <sz val="6"/>
      <name val="ＭＳ Ｐゴシック"/>
      <family val="3"/>
      <charset val="128"/>
    </font>
    <font>
      <b/>
      <sz val="11"/>
      <name val="HG丸ｺﾞｼｯｸM-PRO"/>
      <family val="3"/>
      <charset val="128"/>
    </font>
    <font>
      <sz val="10"/>
      <name val="ＭＳ ゴシック"/>
      <family val="3"/>
      <charset val="128"/>
    </font>
    <font>
      <b/>
      <sz val="10"/>
      <name val="ＭＳ Ｐゴシック"/>
      <family val="3"/>
      <charset val="128"/>
    </font>
    <font>
      <b/>
      <sz val="11"/>
      <name val="ＭＳ 明朝"/>
      <family val="1"/>
      <charset val="128"/>
    </font>
    <font>
      <sz val="10"/>
      <name val="ＭＳ Ｐゴシック"/>
      <family val="3"/>
      <charset val="128"/>
    </font>
    <font>
      <sz val="11"/>
      <name val="ＭＳ Ｐゴシック"/>
      <family val="2"/>
      <scheme val="minor"/>
    </font>
    <font>
      <sz val="10"/>
      <name val="ＭＳ Ｐ明朝"/>
      <family val="1"/>
      <charset val="128"/>
    </font>
    <font>
      <sz val="6"/>
      <name val="ＭＳ 明朝"/>
      <family val="1"/>
      <charset val="128"/>
    </font>
    <font>
      <sz val="11"/>
      <name val="ＭＳ Ｐゴシック"/>
      <family val="3"/>
      <charset val="128"/>
      <scheme val="minor"/>
    </font>
    <font>
      <sz val="10"/>
      <name val="ＭＳ Ｐゴシック"/>
      <family val="3"/>
      <charset val="128"/>
      <scheme val="minor"/>
    </font>
    <font>
      <sz val="11"/>
      <name val="ＭＳ Ｐ明朝"/>
      <family val="1"/>
      <charset val="128"/>
    </font>
    <font>
      <sz val="9.5"/>
      <name val="ＭＳ 明朝"/>
      <family val="1"/>
      <charset val="128"/>
    </font>
    <font>
      <sz val="10"/>
      <name val="ＭＳ Ｐゴシック"/>
      <family val="2"/>
      <scheme val="minor"/>
    </font>
    <font>
      <sz val="9"/>
      <name val="ＭＳ Ｐゴシック"/>
      <family val="3"/>
      <charset val="128"/>
      <scheme val="minor"/>
    </font>
    <font>
      <sz val="7"/>
      <name val="ＭＳ 明朝"/>
      <family val="1"/>
      <charset val="128"/>
    </font>
    <font>
      <sz val="9"/>
      <name val="ＭＳ ゴシック"/>
      <family val="3"/>
      <charset val="128"/>
    </font>
  </fonts>
  <fills count="2">
    <fill>
      <patternFill patternType="none"/>
    </fill>
    <fill>
      <patternFill patternType="gray125"/>
    </fill>
  </fills>
  <borders count="7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top style="double">
        <color indexed="64"/>
      </top>
      <bottom/>
      <diagonal/>
    </border>
    <border>
      <left/>
      <right/>
      <top style="double">
        <color indexed="64"/>
      </top>
      <bottom/>
      <diagonal/>
    </border>
    <border>
      <left style="double">
        <color indexed="64"/>
      </left>
      <right/>
      <top style="medium">
        <color indexed="64"/>
      </top>
      <bottom style="thin">
        <color indexed="64"/>
      </bottom>
      <diagonal/>
    </border>
    <border>
      <left style="double">
        <color indexed="64"/>
      </left>
      <right/>
      <top style="thin">
        <color indexed="64"/>
      </top>
      <bottom/>
      <diagonal/>
    </border>
    <border>
      <left style="double">
        <color indexed="64"/>
      </left>
      <right/>
      <top/>
      <bottom/>
      <diagonal/>
    </border>
    <border>
      <left style="double">
        <color indexed="64"/>
      </left>
      <right/>
      <top/>
      <bottom style="medium">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thin">
        <color indexed="64"/>
      </left>
      <right style="medium">
        <color indexed="64"/>
      </right>
      <top style="thin">
        <color indexed="64"/>
      </top>
      <bottom/>
      <diagonal/>
    </border>
  </borders>
  <cellStyleXfs count="6">
    <xf numFmtId="0" fontId="0" fillId="0" borderId="0"/>
    <xf numFmtId="38" fontId="1" fillId="0" borderId="0" applyFont="0" applyFill="0" applyBorder="0" applyAlignment="0" applyProtection="0">
      <alignment vertical="center"/>
    </xf>
    <xf numFmtId="0" fontId="2" fillId="0" borderId="0"/>
    <xf numFmtId="0" fontId="14" fillId="0" borderId="0">
      <alignment vertical="center"/>
    </xf>
    <xf numFmtId="38" fontId="14" fillId="0" borderId="0" applyFont="0" applyFill="0" applyBorder="0" applyAlignment="0" applyProtection="0">
      <alignment vertical="center"/>
    </xf>
    <xf numFmtId="38" fontId="2" fillId="0" borderId="0" applyFont="0" applyFill="0" applyBorder="0" applyAlignment="0" applyProtection="0"/>
  </cellStyleXfs>
  <cellXfs count="950">
    <xf numFmtId="0" fontId="0" fillId="0" borderId="0" xfId="0"/>
    <xf numFmtId="176" fontId="5" fillId="0" borderId="0" xfId="2" applyNumberFormat="1" applyFont="1" applyFill="1" applyBorder="1" applyAlignment="1">
      <alignment horizontal="left" vertical="center"/>
    </xf>
    <xf numFmtId="176" fontId="5" fillId="0" borderId="0" xfId="2" applyNumberFormat="1" applyFont="1" applyFill="1" applyBorder="1" applyAlignment="1">
      <alignment horizontal="right" vertical="center"/>
    </xf>
    <xf numFmtId="176" fontId="5" fillId="0" borderId="0" xfId="2" quotePrefix="1" applyNumberFormat="1" applyFont="1" applyFill="1" applyBorder="1" applyAlignment="1">
      <alignment horizontal="left" vertical="center"/>
    </xf>
    <xf numFmtId="176" fontId="5" fillId="0" borderId="0" xfId="2" applyNumberFormat="1" applyFont="1" applyFill="1" applyBorder="1" applyAlignment="1">
      <alignment horizontal="left" vertical="top"/>
    </xf>
    <xf numFmtId="176" fontId="5" fillId="0" borderId="0" xfId="2" applyNumberFormat="1" applyFont="1" applyFill="1" applyAlignment="1"/>
    <xf numFmtId="0" fontId="5" fillId="0" borderId="0" xfId="2" applyFont="1" applyFill="1" applyBorder="1" applyAlignment="1">
      <alignment horizontal="left" vertical="center"/>
    </xf>
    <xf numFmtId="177" fontId="5" fillId="0" borderId="0" xfId="2" applyNumberFormat="1" applyFont="1" applyFill="1" applyBorder="1" applyAlignment="1">
      <alignment horizontal="left" vertical="center"/>
    </xf>
    <xf numFmtId="0" fontId="5" fillId="0" borderId="0" xfId="2" applyFont="1" applyFill="1" applyAlignment="1">
      <alignment vertical="center"/>
    </xf>
    <xf numFmtId="0" fontId="5" fillId="0" borderId="0" xfId="2" quotePrefix="1" applyFont="1" applyFill="1" applyBorder="1" applyAlignment="1">
      <alignment horizontal="left" vertical="center"/>
    </xf>
    <xf numFmtId="0" fontId="6" fillId="0" borderId="0" xfId="2" applyFont="1" applyFill="1" applyBorder="1" applyAlignment="1">
      <alignment horizontal="left" vertical="center"/>
    </xf>
    <xf numFmtId="176" fontId="6" fillId="0" borderId="0" xfId="2" applyNumberFormat="1" applyFont="1" applyFill="1" applyBorder="1" applyAlignment="1">
      <alignment horizontal="left" vertical="center"/>
    </xf>
    <xf numFmtId="176" fontId="5" fillId="0" borderId="0" xfId="2" applyNumberFormat="1" applyFont="1" applyFill="1" applyBorder="1" applyAlignment="1">
      <alignment vertical="center"/>
    </xf>
    <xf numFmtId="178" fontId="5" fillId="0" borderId="0" xfId="2" applyNumberFormat="1" applyFont="1" applyFill="1" applyBorder="1" applyAlignment="1">
      <alignment vertical="center"/>
    </xf>
    <xf numFmtId="0" fontId="5" fillId="0" borderId="0" xfId="2" applyFont="1" applyFill="1" applyBorder="1" applyAlignment="1">
      <alignment horizontal="right" vertical="center"/>
    </xf>
    <xf numFmtId="0" fontId="5" fillId="0" borderId="5" xfId="2" applyFont="1" applyFill="1" applyBorder="1" applyAlignment="1">
      <alignment horizontal="right" vertical="center"/>
    </xf>
    <xf numFmtId="178" fontId="5" fillId="0" borderId="5" xfId="2" applyNumberFormat="1" applyFont="1" applyFill="1" applyBorder="1" applyAlignment="1">
      <alignment vertical="center"/>
    </xf>
    <xf numFmtId="176" fontId="3" fillId="0" borderId="0" xfId="2" applyNumberFormat="1" applyFont="1" applyFill="1" applyBorder="1" applyAlignment="1">
      <alignment vertical="center"/>
    </xf>
    <xf numFmtId="176" fontId="3" fillId="0" borderId="0" xfId="2" quotePrefix="1" applyNumberFormat="1" applyFont="1" applyFill="1" applyBorder="1" applyAlignment="1">
      <alignment horizontal="left" vertical="center"/>
    </xf>
    <xf numFmtId="0" fontId="3" fillId="0" borderId="0" xfId="2" applyFont="1" applyFill="1" applyBorder="1" applyAlignment="1">
      <alignment horizontal="left" vertical="center"/>
    </xf>
    <xf numFmtId="177" fontId="3" fillId="0" borderId="0" xfId="2" applyNumberFormat="1" applyFont="1" applyFill="1" applyBorder="1" applyAlignment="1">
      <alignment horizontal="left" vertical="center"/>
    </xf>
    <xf numFmtId="41" fontId="5" fillId="0" borderId="0" xfId="2" applyNumberFormat="1" applyFont="1" applyFill="1" applyBorder="1" applyAlignment="1">
      <alignment horizontal="right" vertical="center"/>
    </xf>
    <xf numFmtId="41" fontId="5" fillId="0" borderId="0" xfId="2" applyNumberFormat="1" applyFont="1" applyFill="1" applyBorder="1" applyAlignment="1">
      <alignment horizontal="left" vertical="center"/>
    </xf>
    <xf numFmtId="41" fontId="3" fillId="0" borderId="0" xfId="2" applyNumberFormat="1" applyFont="1" applyFill="1" applyBorder="1" applyAlignment="1">
      <alignment horizontal="right" vertical="center"/>
    </xf>
    <xf numFmtId="41" fontId="3" fillId="0" borderId="0" xfId="2" applyNumberFormat="1" applyFont="1" applyFill="1" applyBorder="1" applyAlignment="1">
      <alignment horizontal="left" vertical="center"/>
    </xf>
    <xf numFmtId="41" fontId="3" fillId="0" borderId="0" xfId="2" applyNumberFormat="1" applyFont="1" applyFill="1" applyBorder="1" applyAlignment="1">
      <alignment horizontal="right"/>
    </xf>
    <xf numFmtId="0" fontId="9" fillId="0" borderId="5" xfId="2" applyFont="1" applyFill="1" applyBorder="1" applyAlignment="1">
      <alignment horizontal="right" vertical="center"/>
    </xf>
    <xf numFmtId="176" fontId="3" fillId="0" borderId="0" xfId="2" applyNumberFormat="1" applyFont="1" applyFill="1" applyBorder="1" applyAlignment="1"/>
    <xf numFmtId="176" fontId="3" fillId="0" borderId="0" xfId="2" applyNumberFormat="1" applyFont="1" applyFill="1" applyBorder="1" applyAlignment="1">
      <alignment horizontal="left"/>
    </xf>
    <xf numFmtId="41" fontId="3" fillId="0" borderId="0" xfId="2" applyNumberFormat="1" applyFont="1" applyFill="1" applyBorder="1" applyAlignment="1">
      <alignment horizontal="left"/>
    </xf>
    <xf numFmtId="176" fontId="3" fillId="0" borderId="0" xfId="2" quotePrefix="1" applyNumberFormat="1" applyFont="1" applyFill="1" applyBorder="1" applyAlignment="1">
      <alignment horizontal="left"/>
    </xf>
    <xf numFmtId="41" fontId="8" fillId="0" borderId="0" xfId="2" applyNumberFormat="1" applyFont="1" applyFill="1" applyBorder="1" applyAlignment="1">
      <alignment horizontal="right"/>
    </xf>
    <xf numFmtId="176" fontId="8" fillId="0" borderId="0" xfId="2" applyNumberFormat="1" applyFont="1" applyFill="1" applyBorder="1" applyAlignment="1"/>
    <xf numFmtId="41" fontId="8" fillId="0" borderId="0" xfId="2" applyNumberFormat="1" applyFont="1" applyFill="1" applyBorder="1" applyAlignment="1">
      <alignment horizontal="left"/>
    </xf>
    <xf numFmtId="0" fontId="3" fillId="0" borderId="0" xfId="2" applyFont="1" applyFill="1" applyBorder="1" applyAlignment="1">
      <alignment horizontal="left"/>
    </xf>
    <xf numFmtId="0" fontId="5" fillId="0" borderId="0" xfId="2" applyFont="1" applyFill="1" applyAlignment="1"/>
    <xf numFmtId="41" fontId="8" fillId="0" borderId="5" xfId="2" applyNumberFormat="1" applyFont="1" applyFill="1" applyBorder="1" applyAlignment="1">
      <alignment horizontal="right"/>
    </xf>
    <xf numFmtId="176" fontId="8" fillId="0" borderId="5" xfId="2" applyNumberFormat="1" applyFont="1" applyFill="1" applyBorder="1" applyAlignment="1"/>
    <xf numFmtId="177" fontId="3" fillId="0" borderId="0" xfId="2" applyNumberFormat="1" applyFont="1" applyFill="1" applyBorder="1" applyAlignment="1">
      <alignment horizontal="distributed"/>
    </xf>
    <xf numFmtId="41" fontId="8" fillId="0" borderId="7" xfId="2" applyNumberFormat="1" applyFont="1" applyFill="1" applyBorder="1" applyAlignment="1">
      <alignment horizontal="right"/>
    </xf>
    <xf numFmtId="176" fontId="8" fillId="0" borderId="7" xfId="2" applyNumberFormat="1" applyFont="1" applyFill="1" applyBorder="1" applyAlignment="1"/>
    <xf numFmtId="177" fontId="3" fillId="0" borderId="0" xfId="2" applyNumberFormat="1" applyFont="1" applyFill="1" applyBorder="1" applyAlignment="1"/>
    <xf numFmtId="176" fontId="8" fillId="0" borderId="0" xfId="2" applyNumberFormat="1" applyFont="1" applyFill="1" applyBorder="1" applyAlignment="1">
      <alignment horizontal="right"/>
    </xf>
    <xf numFmtId="176" fontId="10" fillId="0" borderId="0" xfId="2" applyNumberFormat="1" applyFont="1" applyFill="1" applyBorder="1" applyAlignment="1"/>
    <xf numFmtId="176" fontId="8" fillId="0" borderId="0" xfId="2" applyNumberFormat="1" applyFont="1" applyFill="1" applyBorder="1" applyAlignment="1">
      <alignment horizontal="left"/>
    </xf>
    <xf numFmtId="176" fontId="10" fillId="0" borderId="7" xfId="2" applyNumberFormat="1" applyFont="1" applyFill="1" applyBorder="1" applyAlignment="1"/>
    <xf numFmtId="176" fontId="10" fillId="0" borderId="0" xfId="2" quotePrefix="1" applyNumberFormat="1" applyFont="1" applyFill="1" applyBorder="1" applyAlignment="1"/>
    <xf numFmtId="176" fontId="8" fillId="0" borderId="0" xfId="2" quotePrefix="1" applyNumberFormat="1" applyFont="1" applyFill="1" applyBorder="1" applyAlignment="1">
      <alignment horizontal="left"/>
    </xf>
    <xf numFmtId="0" fontId="8" fillId="0" borderId="0" xfId="2" applyFont="1" applyFill="1" applyBorder="1" applyAlignment="1">
      <alignment horizontal="left"/>
    </xf>
    <xf numFmtId="177" fontId="8" fillId="0" borderId="0" xfId="2" applyNumberFormat="1" applyFont="1" applyFill="1" applyBorder="1" applyAlignment="1"/>
    <xf numFmtId="0" fontId="11" fillId="0" borderId="0" xfId="2" applyFont="1" applyFill="1" applyAlignment="1"/>
    <xf numFmtId="0" fontId="8" fillId="0" borderId="0" xfId="2" quotePrefix="1" applyFont="1" applyFill="1" applyBorder="1" applyAlignment="1">
      <alignment horizontal="left"/>
    </xf>
    <xf numFmtId="176" fontId="3" fillId="0" borderId="0" xfId="2" applyNumberFormat="1" applyFont="1" applyFill="1" applyBorder="1" applyAlignment="1">
      <alignment horizontal="right" vertical="center"/>
    </xf>
    <xf numFmtId="0" fontId="3" fillId="0" borderId="0" xfId="2" applyFont="1" applyFill="1" applyAlignment="1">
      <alignment vertical="center"/>
    </xf>
    <xf numFmtId="0" fontId="3" fillId="0" borderId="0" xfId="2" applyFont="1" applyFill="1" applyBorder="1" applyAlignment="1">
      <alignment horizontal="right" vertical="center"/>
    </xf>
    <xf numFmtId="176" fontId="3" fillId="0" borderId="0" xfId="2" applyNumberFormat="1" applyFont="1" applyFill="1" applyBorder="1" applyAlignment="1">
      <alignment horizontal="left" vertical="center"/>
    </xf>
    <xf numFmtId="176" fontId="3" fillId="0" borderId="8" xfId="2" applyNumberFormat="1" applyFont="1" applyFill="1" applyBorder="1" applyAlignment="1">
      <alignment horizontal="left" vertical="center"/>
    </xf>
    <xf numFmtId="176" fontId="3" fillId="0" borderId="9" xfId="2" applyNumberFormat="1" applyFont="1" applyFill="1" applyBorder="1" applyAlignment="1">
      <alignment horizontal="left" vertical="center"/>
    </xf>
    <xf numFmtId="176" fontId="3" fillId="0" borderId="9" xfId="2" applyNumberFormat="1" applyFont="1" applyFill="1" applyBorder="1" applyAlignment="1">
      <alignment horizontal="right" vertical="center"/>
    </xf>
    <xf numFmtId="176" fontId="3" fillId="0" borderId="10" xfId="2" applyNumberFormat="1" applyFont="1" applyFill="1" applyBorder="1" applyAlignment="1">
      <alignment horizontal="left" vertical="center"/>
    </xf>
    <xf numFmtId="176" fontId="3" fillId="0" borderId="11" xfId="2" applyNumberFormat="1" applyFont="1" applyFill="1" applyBorder="1" applyAlignment="1">
      <alignment horizontal="left" vertical="center"/>
    </xf>
    <xf numFmtId="176" fontId="5" fillId="0" borderId="12" xfId="2" applyNumberFormat="1" applyFont="1" applyFill="1" applyBorder="1" applyAlignment="1">
      <alignment horizontal="right" vertical="top"/>
    </xf>
    <xf numFmtId="176" fontId="5" fillId="0" borderId="11" xfId="2" applyNumberFormat="1" applyFont="1" applyFill="1" applyBorder="1" applyAlignment="1">
      <alignment horizontal="left" vertical="center"/>
    </xf>
    <xf numFmtId="176" fontId="5" fillId="0" borderId="12" xfId="2" applyNumberFormat="1" applyFont="1" applyFill="1" applyBorder="1" applyAlignment="1">
      <alignment horizontal="left" vertical="center"/>
    </xf>
    <xf numFmtId="176" fontId="5" fillId="0" borderId="11" xfId="2" quotePrefix="1" applyNumberFormat="1" applyFont="1" applyFill="1" applyBorder="1" applyAlignment="1">
      <alignment horizontal="left" vertical="center"/>
    </xf>
    <xf numFmtId="176" fontId="5" fillId="0" borderId="12" xfId="2" applyNumberFormat="1" applyFont="1" applyFill="1" applyBorder="1" applyAlignment="1">
      <alignment horizontal="left" vertical="top"/>
    </xf>
    <xf numFmtId="0" fontId="5" fillId="0" borderId="11" xfId="2" quotePrefix="1" applyFont="1" applyFill="1" applyBorder="1" applyAlignment="1">
      <alignment horizontal="left" vertical="center"/>
    </xf>
    <xf numFmtId="0" fontId="5" fillId="0" borderId="12" xfId="2" applyFont="1" applyFill="1" applyBorder="1" applyAlignment="1">
      <alignment horizontal="left" vertical="center"/>
    </xf>
    <xf numFmtId="0" fontId="5" fillId="0" borderId="11" xfId="2" applyFont="1" applyFill="1" applyBorder="1" applyAlignment="1">
      <alignment horizontal="left" vertical="center"/>
    </xf>
    <xf numFmtId="0" fontId="5" fillId="0" borderId="0" xfId="2" applyFont="1" applyFill="1" applyBorder="1" applyAlignment="1">
      <alignment vertical="center"/>
    </xf>
    <xf numFmtId="0" fontId="5" fillId="0" borderId="17" xfId="2" applyFont="1" applyFill="1" applyBorder="1" applyAlignment="1">
      <alignment horizontal="left" vertical="center"/>
    </xf>
    <xf numFmtId="176" fontId="5" fillId="0" borderId="18" xfId="2" quotePrefix="1" applyNumberFormat="1" applyFont="1" applyFill="1" applyBorder="1" applyAlignment="1">
      <alignment horizontal="left" vertical="center"/>
    </xf>
    <xf numFmtId="0" fontId="5" fillId="0" borderId="18" xfId="2" applyFont="1" applyFill="1" applyBorder="1" applyAlignment="1">
      <alignment horizontal="left" vertical="center"/>
    </xf>
    <xf numFmtId="177" fontId="5" fillId="0" borderId="18" xfId="2" applyNumberFormat="1" applyFont="1" applyFill="1" applyBorder="1" applyAlignment="1">
      <alignment horizontal="left" vertical="center"/>
    </xf>
    <xf numFmtId="0" fontId="5" fillId="0" borderId="18" xfId="2" applyFont="1" applyFill="1" applyBorder="1" applyAlignment="1">
      <alignment horizontal="right" vertical="center"/>
    </xf>
    <xf numFmtId="176" fontId="5" fillId="0" borderId="18" xfId="2" applyNumberFormat="1" applyFont="1" applyFill="1" applyBorder="1" applyAlignment="1">
      <alignment horizontal="right" vertical="center"/>
    </xf>
    <xf numFmtId="0" fontId="5" fillId="0" borderId="19" xfId="2" applyFont="1" applyFill="1" applyBorder="1" applyAlignment="1">
      <alignment horizontal="left" vertical="center"/>
    </xf>
    <xf numFmtId="0" fontId="5" fillId="0" borderId="8" xfId="2" applyFont="1" applyFill="1" applyBorder="1" applyAlignment="1">
      <alignment horizontal="left" vertical="center"/>
    </xf>
    <xf numFmtId="176" fontId="5" fillId="0" borderId="9" xfId="2" quotePrefix="1" applyNumberFormat="1" applyFont="1" applyFill="1" applyBorder="1" applyAlignment="1">
      <alignment horizontal="left" vertical="center"/>
    </xf>
    <xf numFmtId="0" fontId="5" fillId="0" borderId="9" xfId="2" applyFont="1" applyFill="1" applyBorder="1" applyAlignment="1">
      <alignment horizontal="left" vertical="center"/>
    </xf>
    <xf numFmtId="177" fontId="5" fillId="0" borderId="9" xfId="2" applyNumberFormat="1" applyFont="1" applyFill="1" applyBorder="1" applyAlignment="1">
      <alignment horizontal="left" vertical="center"/>
    </xf>
    <xf numFmtId="0" fontId="5" fillId="0" borderId="9" xfId="2" applyFont="1" applyFill="1" applyBorder="1" applyAlignment="1">
      <alignment horizontal="right" vertical="center"/>
    </xf>
    <xf numFmtId="176" fontId="5" fillId="0" borderId="9" xfId="2" applyNumberFormat="1" applyFont="1" applyFill="1" applyBorder="1" applyAlignment="1">
      <alignment horizontal="right" vertical="center"/>
    </xf>
    <xf numFmtId="0" fontId="5" fillId="0" borderId="10" xfId="2" applyFont="1" applyFill="1" applyBorder="1" applyAlignment="1">
      <alignment horizontal="left" vertical="center"/>
    </xf>
    <xf numFmtId="0" fontId="9" fillId="0" borderId="0" xfId="2" applyFont="1" applyFill="1" applyBorder="1" applyAlignment="1">
      <alignment vertical="center"/>
    </xf>
    <xf numFmtId="41" fontId="3" fillId="0" borderId="9" xfId="2" applyNumberFormat="1" applyFont="1" applyFill="1" applyBorder="1" applyAlignment="1">
      <alignment horizontal="right" vertical="center"/>
    </xf>
    <xf numFmtId="41" fontId="3" fillId="0" borderId="9" xfId="2" applyNumberFormat="1" applyFont="1" applyFill="1" applyBorder="1" applyAlignment="1">
      <alignment horizontal="left" vertical="center"/>
    </xf>
    <xf numFmtId="41" fontId="11" fillId="0" borderId="12" xfId="2" applyNumberFormat="1" applyFont="1" applyFill="1" applyBorder="1" applyAlignment="1">
      <alignment horizontal="right" vertical="top"/>
    </xf>
    <xf numFmtId="176" fontId="8" fillId="0" borderId="11" xfId="2" applyNumberFormat="1" applyFont="1" applyFill="1" applyBorder="1" applyAlignment="1">
      <alignment horizontal="left"/>
    </xf>
    <xf numFmtId="41" fontId="11" fillId="0" borderId="12" xfId="2" applyNumberFormat="1" applyFont="1" applyFill="1" applyBorder="1" applyAlignment="1">
      <alignment horizontal="left"/>
    </xf>
    <xf numFmtId="0" fontId="8" fillId="0" borderId="11" xfId="2" applyFont="1" applyFill="1" applyBorder="1" applyAlignment="1">
      <alignment horizontal="left"/>
    </xf>
    <xf numFmtId="0" fontId="8" fillId="0" borderId="17" xfId="2" applyFont="1" applyFill="1" applyBorder="1" applyAlignment="1">
      <alignment horizontal="left"/>
    </xf>
    <xf numFmtId="176" fontId="8" fillId="0" borderId="18" xfId="2" quotePrefix="1" applyNumberFormat="1" applyFont="1" applyFill="1" applyBorder="1" applyAlignment="1">
      <alignment horizontal="left"/>
    </xf>
    <xf numFmtId="0" fontId="8" fillId="0" borderId="18" xfId="2" applyFont="1" applyFill="1" applyBorder="1" applyAlignment="1">
      <alignment horizontal="left"/>
    </xf>
    <xf numFmtId="177" fontId="8" fillId="0" borderId="18" xfId="2" applyNumberFormat="1" applyFont="1" applyFill="1" applyBorder="1" applyAlignment="1">
      <alignment horizontal="left"/>
    </xf>
    <xf numFmtId="41" fontId="8" fillId="0" borderId="18" xfId="2" applyNumberFormat="1" applyFont="1" applyFill="1" applyBorder="1" applyAlignment="1">
      <alignment horizontal="right"/>
    </xf>
    <xf numFmtId="41" fontId="8" fillId="0" borderId="18" xfId="2" applyNumberFormat="1" applyFont="1" applyFill="1" applyBorder="1" applyAlignment="1">
      <alignment horizontal="left"/>
    </xf>
    <xf numFmtId="176" fontId="8" fillId="0" borderId="18" xfId="2" applyNumberFormat="1" applyFont="1" applyFill="1" applyBorder="1" applyAlignment="1">
      <alignment horizontal="left"/>
    </xf>
    <xf numFmtId="41" fontId="11" fillId="0" borderId="19" xfId="2" applyNumberFormat="1" applyFont="1" applyFill="1" applyBorder="1" applyAlignment="1">
      <alignment horizontal="left"/>
    </xf>
    <xf numFmtId="176" fontId="8" fillId="0" borderId="9" xfId="2" quotePrefix="1" applyNumberFormat="1" applyFont="1" applyFill="1" applyBorder="1" applyAlignment="1">
      <alignment horizontal="left"/>
    </xf>
    <xf numFmtId="0" fontId="8" fillId="0" borderId="9" xfId="2" applyFont="1" applyFill="1" applyBorder="1" applyAlignment="1">
      <alignment horizontal="left"/>
    </xf>
    <xf numFmtId="177" fontId="8" fillId="0" borderId="9" xfId="2" applyNumberFormat="1" applyFont="1" applyFill="1" applyBorder="1" applyAlignment="1">
      <alignment horizontal="left"/>
    </xf>
    <xf numFmtId="41" fontId="8" fillId="0" borderId="9" xfId="2" applyNumberFormat="1" applyFont="1" applyFill="1" applyBorder="1" applyAlignment="1">
      <alignment horizontal="right"/>
    </xf>
    <xf numFmtId="41" fontId="8" fillId="0" borderId="9" xfId="2" applyNumberFormat="1" applyFont="1" applyFill="1" applyBorder="1" applyAlignment="1">
      <alignment horizontal="left"/>
    </xf>
    <xf numFmtId="176" fontId="8" fillId="0" borderId="9" xfId="2" applyNumberFormat="1" applyFont="1" applyFill="1" applyBorder="1" applyAlignment="1">
      <alignment horizontal="left"/>
    </xf>
    <xf numFmtId="0" fontId="3" fillId="0" borderId="11" xfId="2" applyFont="1" applyFill="1" applyBorder="1" applyAlignment="1">
      <alignment horizontal="left"/>
    </xf>
    <xf numFmtId="41" fontId="5" fillId="0" borderId="12" xfId="2" applyNumberFormat="1" applyFont="1" applyFill="1" applyBorder="1" applyAlignment="1">
      <alignment horizontal="left"/>
    </xf>
    <xf numFmtId="41" fontId="5" fillId="0" borderId="19" xfId="2" applyNumberFormat="1" applyFont="1" applyFill="1" applyBorder="1" applyAlignment="1">
      <alignment horizontal="left"/>
    </xf>
    <xf numFmtId="176" fontId="3" fillId="0" borderId="11" xfId="2" applyNumberFormat="1" applyFont="1" applyFill="1" applyBorder="1" applyAlignment="1">
      <alignment horizontal="left"/>
    </xf>
    <xf numFmtId="176" fontId="3" fillId="0" borderId="11" xfId="2" quotePrefix="1" applyNumberFormat="1" applyFont="1" applyFill="1" applyBorder="1" applyAlignment="1">
      <alignment horizontal="left"/>
    </xf>
    <xf numFmtId="0" fontId="3" fillId="0" borderId="11" xfId="2" quotePrefix="1" applyFont="1" applyFill="1" applyBorder="1" applyAlignment="1">
      <alignment horizontal="left"/>
    </xf>
    <xf numFmtId="0" fontId="5" fillId="0" borderId="17" xfId="2" applyFont="1" applyFill="1" applyBorder="1" applyAlignment="1">
      <alignment horizontal="left"/>
    </xf>
    <xf numFmtId="176" fontId="5" fillId="0" borderId="18" xfId="2" quotePrefix="1" applyNumberFormat="1" applyFont="1" applyFill="1" applyBorder="1" applyAlignment="1">
      <alignment horizontal="left"/>
    </xf>
    <xf numFmtId="0" fontId="5" fillId="0" borderId="18" xfId="2" applyFont="1" applyFill="1" applyBorder="1" applyAlignment="1">
      <alignment horizontal="left"/>
    </xf>
    <xf numFmtId="177" fontId="5" fillId="0" borderId="18" xfId="2" applyNumberFormat="1" applyFont="1" applyFill="1" applyBorder="1" applyAlignment="1">
      <alignment horizontal="left"/>
    </xf>
    <xf numFmtId="41" fontId="5" fillId="0" borderId="18" xfId="2" applyNumberFormat="1" applyFont="1" applyFill="1" applyBorder="1" applyAlignment="1">
      <alignment horizontal="right"/>
    </xf>
    <xf numFmtId="176" fontId="5" fillId="0" borderId="18" xfId="2" applyNumberFormat="1" applyFont="1" applyFill="1" applyBorder="1" applyAlignment="1">
      <alignment horizontal="left"/>
    </xf>
    <xf numFmtId="41" fontId="5" fillId="0" borderId="18" xfId="2" applyNumberFormat="1" applyFont="1" applyFill="1" applyBorder="1" applyAlignment="1">
      <alignment horizontal="left"/>
    </xf>
    <xf numFmtId="0" fontId="3" fillId="0" borderId="8" xfId="2" applyFont="1" applyFill="1" applyBorder="1" applyAlignment="1">
      <alignment horizontal="left" vertical="center"/>
    </xf>
    <xf numFmtId="176" fontId="3" fillId="0" borderId="9" xfId="2" quotePrefix="1" applyNumberFormat="1" applyFont="1" applyFill="1" applyBorder="1" applyAlignment="1">
      <alignment horizontal="left" vertical="center"/>
    </xf>
    <xf numFmtId="0" fontId="3" fillId="0" borderId="9" xfId="2" applyFont="1" applyFill="1" applyBorder="1" applyAlignment="1">
      <alignment horizontal="left" vertical="center"/>
    </xf>
    <xf numFmtId="177" fontId="3" fillId="0" borderId="9" xfId="2" applyNumberFormat="1" applyFont="1" applyFill="1" applyBorder="1" applyAlignment="1">
      <alignment horizontal="left" vertical="center"/>
    </xf>
    <xf numFmtId="41" fontId="5" fillId="0" borderId="10" xfId="2" applyNumberFormat="1" applyFont="1" applyFill="1" applyBorder="1" applyAlignment="1">
      <alignment horizontal="left" vertical="center"/>
    </xf>
    <xf numFmtId="41" fontId="5" fillId="0" borderId="12" xfId="2" applyNumberFormat="1" applyFont="1" applyFill="1" applyBorder="1" applyAlignment="1">
      <alignment horizontal="left" vertical="center"/>
    </xf>
    <xf numFmtId="0" fontId="8" fillId="0" borderId="0" xfId="2" applyFont="1" applyFill="1" applyBorder="1" applyAlignment="1"/>
    <xf numFmtId="0" fontId="5" fillId="0" borderId="0" xfId="2" applyFont="1" applyFill="1" applyBorder="1" applyAlignment="1"/>
    <xf numFmtId="41" fontId="5" fillId="0" borderId="18" xfId="2" applyNumberFormat="1" applyFont="1" applyFill="1" applyBorder="1" applyAlignment="1">
      <alignment horizontal="right" vertical="center"/>
    </xf>
    <xf numFmtId="176" fontId="5" fillId="0" borderId="18" xfId="2" applyNumberFormat="1" applyFont="1" applyFill="1" applyBorder="1" applyAlignment="1">
      <alignment horizontal="left" vertical="center"/>
    </xf>
    <xf numFmtId="41" fontId="5" fillId="0" borderId="18" xfId="2" applyNumberFormat="1" applyFont="1" applyFill="1" applyBorder="1" applyAlignment="1">
      <alignment horizontal="left" vertical="center"/>
    </xf>
    <xf numFmtId="41" fontId="5" fillId="0" borderId="19" xfId="2" applyNumberFormat="1" applyFont="1" applyFill="1" applyBorder="1" applyAlignment="1">
      <alignment horizontal="left" vertical="center"/>
    </xf>
    <xf numFmtId="176" fontId="8" fillId="0" borderId="0" xfId="2" applyNumberFormat="1" applyFont="1" applyFill="1" applyBorder="1" applyAlignment="1">
      <alignment horizontal="center" vertical="center" wrapText="1"/>
    </xf>
    <xf numFmtId="41" fontId="8" fillId="0" borderId="2" xfId="2" applyNumberFormat="1" applyFont="1" applyFill="1" applyBorder="1" applyAlignment="1">
      <alignment horizontal="right"/>
    </xf>
    <xf numFmtId="176" fontId="5" fillId="0" borderId="0" xfId="2" applyNumberFormat="1" applyFont="1" applyFill="1" applyBorder="1" applyAlignment="1">
      <alignment horizontal="right"/>
    </xf>
    <xf numFmtId="176" fontId="5" fillId="0" borderId="0" xfId="2" applyNumberFormat="1" applyFont="1" applyFill="1" applyAlignment="1">
      <alignment horizontal="right"/>
    </xf>
    <xf numFmtId="0" fontId="5" fillId="0" borderId="2" xfId="2" applyFont="1" applyFill="1" applyBorder="1" applyAlignment="1">
      <alignment horizontal="right" vertical="center"/>
    </xf>
    <xf numFmtId="178" fontId="5" fillId="0" borderId="0" xfId="2" applyNumberFormat="1" applyFont="1" applyFill="1" applyBorder="1" applyAlignment="1">
      <alignment horizontal="right" vertical="center"/>
    </xf>
    <xf numFmtId="176" fontId="8" fillId="0" borderId="2" xfId="2" applyNumberFormat="1" applyFont="1" applyFill="1" applyBorder="1" applyAlignment="1"/>
    <xf numFmtId="176" fontId="8" fillId="0" borderId="0" xfId="2" applyNumberFormat="1" applyFont="1" applyFill="1" applyBorder="1" applyAlignment="1">
      <alignment vertical="center"/>
    </xf>
    <xf numFmtId="0" fontId="8" fillId="0" borderId="0" xfId="2" applyFont="1" applyFill="1" applyAlignment="1">
      <alignment vertical="center"/>
    </xf>
    <xf numFmtId="0" fontId="8" fillId="0" borderId="0" xfId="2" applyFont="1" applyFill="1" applyAlignment="1">
      <alignment horizontal="right" vertical="center"/>
    </xf>
    <xf numFmtId="41" fontId="12" fillId="0" borderId="0" xfId="2" applyNumberFormat="1" applyFont="1" applyFill="1" applyBorder="1" applyAlignment="1">
      <alignment horizontal="right"/>
    </xf>
    <xf numFmtId="0" fontId="10" fillId="0" borderId="20" xfId="2" quotePrefix="1" applyFont="1" applyFill="1" applyBorder="1" applyAlignment="1">
      <alignment horizontal="center" vertical="center"/>
    </xf>
    <xf numFmtId="0" fontId="10" fillId="0" borderId="13" xfId="2" quotePrefix="1" applyFont="1" applyFill="1" applyBorder="1" applyAlignment="1">
      <alignment horizontal="distributed" vertical="center"/>
    </xf>
    <xf numFmtId="177" fontId="21" fillId="0" borderId="14" xfId="2" applyNumberFormat="1" applyFont="1" applyFill="1" applyBorder="1" applyAlignment="1">
      <alignment horizontal="center" vertical="center"/>
    </xf>
    <xf numFmtId="177" fontId="21" fillId="0" borderId="15" xfId="2" applyNumberFormat="1" applyFont="1" applyFill="1" applyBorder="1" applyAlignment="1">
      <alignment horizontal="center" vertical="center"/>
    </xf>
    <xf numFmtId="177" fontId="8" fillId="0" borderId="13" xfId="2" applyNumberFormat="1" applyFont="1" applyFill="1" applyBorder="1" applyAlignment="1">
      <alignment horizontal="distributed" vertical="center"/>
    </xf>
    <xf numFmtId="177" fontId="8" fillId="0" borderId="15" xfId="2" applyNumberFormat="1" applyFont="1" applyFill="1" applyBorder="1" applyAlignment="1">
      <alignment horizontal="center" vertical="center"/>
    </xf>
    <xf numFmtId="177" fontId="21" fillId="0" borderId="15" xfId="2" applyNumberFormat="1" applyFont="1" applyFill="1" applyBorder="1" applyAlignment="1">
      <alignment horizontal="right" vertical="center"/>
    </xf>
    <xf numFmtId="0" fontId="20" fillId="0" borderId="0" xfId="2" applyFont="1" applyFill="1" applyAlignment="1">
      <alignment vertical="center"/>
    </xf>
    <xf numFmtId="0" fontId="23" fillId="0" borderId="0" xfId="2" applyFont="1" applyFill="1" applyAlignment="1">
      <alignment vertical="center"/>
    </xf>
    <xf numFmtId="177" fontId="10" fillId="0" borderId="22" xfId="2" applyNumberFormat="1" applyFont="1" applyFill="1" applyBorder="1" applyAlignment="1">
      <alignment horizontal="center" vertical="center"/>
    </xf>
    <xf numFmtId="177" fontId="10" fillId="0" borderId="2" xfId="2" applyNumberFormat="1" applyFont="1" applyFill="1" applyBorder="1" applyAlignment="1">
      <alignment horizontal="distributed" vertical="center"/>
    </xf>
    <xf numFmtId="177" fontId="8" fillId="0" borderId="23" xfId="2" applyNumberFormat="1" applyFont="1" applyFill="1" applyBorder="1" applyAlignment="1">
      <alignment horizontal="center" vertical="center"/>
    </xf>
    <xf numFmtId="177" fontId="8" fillId="0" borderId="14" xfId="2" applyNumberFormat="1" applyFont="1" applyFill="1" applyBorder="1" applyAlignment="1">
      <alignment horizontal="center" vertical="center"/>
    </xf>
    <xf numFmtId="177" fontId="10" fillId="0" borderId="15" xfId="2" applyNumberFormat="1" applyFont="1" applyFill="1" applyBorder="1" applyAlignment="1">
      <alignment horizontal="right" vertical="center"/>
    </xf>
    <xf numFmtId="177" fontId="10" fillId="0" borderId="11" xfId="2" applyNumberFormat="1" applyFont="1" applyFill="1" applyBorder="1" applyAlignment="1">
      <alignment horizontal="center" vertical="center"/>
    </xf>
    <xf numFmtId="177" fontId="10" fillId="0" borderId="0" xfId="2" applyNumberFormat="1" applyFont="1" applyFill="1" applyBorder="1" applyAlignment="1">
      <alignment horizontal="distributed" vertical="center"/>
    </xf>
    <xf numFmtId="177" fontId="12" fillId="0" borderId="23" xfId="2" applyNumberFormat="1" applyFont="1" applyFill="1" applyBorder="1" applyAlignment="1">
      <alignment horizontal="center" vertical="center"/>
    </xf>
    <xf numFmtId="177" fontId="12" fillId="0" borderId="1" xfId="2" applyNumberFormat="1" applyFont="1" applyFill="1" applyBorder="1" applyAlignment="1">
      <alignment horizontal="center" vertical="center"/>
    </xf>
    <xf numFmtId="177" fontId="8" fillId="0" borderId="0" xfId="2" applyNumberFormat="1" applyFont="1" applyFill="1" applyBorder="1" applyAlignment="1">
      <alignment horizontal="distributed" vertical="center"/>
    </xf>
    <xf numFmtId="177" fontId="12" fillId="0" borderId="14" xfId="2" applyNumberFormat="1" applyFont="1" applyFill="1" applyBorder="1" applyAlignment="1">
      <alignment horizontal="center" vertical="center"/>
    </xf>
    <xf numFmtId="177" fontId="8" fillId="0" borderId="4" xfId="2" applyNumberFormat="1" applyFont="1" applyFill="1" applyBorder="1" applyAlignment="1">
      <alignment horizontal="center" vertical="center"/>
    </xf>
    <xf numFmtId="177" fontId="8" fillId="0" borderId="5" xfId="2" applyNumberFormat="1" applyFont="1" applyFill="1" applyBorder="1" applyAlignment="1">
      <alignment horizontal="distributed" vertical="center"/>
    </xf>
    <xf numFmtId="177" fontId="8" fillId="0" borderId="1" xfId="2" applyNumberFormat="1" applyFont="1" applyFill="1" applyBorder="1" applyAlignment="1">
      <alignment horizontal="center" vertical="center"/>
    </xf>
    <xf numFmtId="177" fontId="8" fillId="0" borderId="2" xfId="2" applyNumberFormat="1" applyFont="1" applyFill="1" applyBorder="1" applyAlignment="1">
      <alignment horizontal="distributed" vertical="center"/>
    </xf>
    <xf numFmtId="177" fontId="8" fillId="0" borderId="6" xfId="2" applyNumberFormat="1" applyFont="1" applyFill="1" applyBorder="1" applyAlignment="1">
      <alignment horizontal="center" vertical="center"/>
    </xf>
    <xf numFmtId="177" fontId="10" fillId="0" borderId="1" xfId="2" applyNumberFormat="1" applyFont="1" applyFill="1" applyBorder="1" applyAlignment="1">
      <alignment horizontal="right" vertical="center"/>
    </xf>
    <xf numFmtId="177" fontId="8" fillId="0" borderId="24" xfId="2" applyNumberFormat="1" applyFont="1" applyFill="1" applyBorder="1" applyAlignment="1">
      <alignment horizontal="center" vertical="center"/>
    </xf>
    <xf numFmtId="177" fontId="12" fillId="0" borderId="24" xfId="2" applyNumberFormat="1" applyFont="1" applyFill="1" applyBorder="1" applyAlignment="1">
      <alignment horizontal="center" vertical="center"/>
    </xf>
    <xf numFmtId="177" fontId="12" fillId="0" borderId="3" xfId="2" applyNumberFormat="1" applyFont="1" applyFill="1" applyBorder="1" applyAlignment="1">
      <alignment horizontal="center" vertical="center"/>
    </xf>
    <xf numFmtId="177" fontId="10" fillId="0" borderId="26" xfId="2" applyNumberFormat="1" applyFont="1" applyFill="1" applyBorder="1" applyAlignment="1">
      <alignment horizontal="center" vertical="center"/>
    </xf>
    <xf numFmtId="177" fontId="10" fillId="0" borderId="27" xfId="2" applyNumberFormat="1" applyFont="1" applyFill="1" applyBorder="1" applyAlignment="1">
      <alignment horizontal="distributed" vertical="center"/>
    </xf>
    <xf numFmtId="177" fontId="12" fillId="0" borderId="27" xfId="2" applyNumberFormat="1" applyFont="1" applyFill="1" applyBorder="1" applyAlignment="1">
      <alignment horizontal="center" vertical="center"/>
    </xf>
    <xf numFmtId="177" fontId="8" fillId="0" borderId="27" xfId="2" applyNumberFormat="1" applyFont="1" applyFill="1" applyBorder="1" applyAlignment="1">
      <alignment horizontal="distributed" vertical="center"/>
    </xf>
    <xf numFmtId="177" fontId="8" fillId="0" borderId="27" xfId="2" applyNumberFormat="1" applyFont="1" applyFill="1" applyBorder="1" applyAlignment="1">
      <alignment horizontal="center" vertical="center"/>
    </xf>
    <xf numFmtId="177" fontId="10" fillId="0" borderId="27" xfId="2" applyNumberFormat="1" applyFont="1" applyFill="1" applyBorder="1" applyAlignment="1">
      <alignment horizontal="right" vertical="center"/>
    </xf>
    <xf numFmtId="41" fontId="8" fillId="0" borderId="27" xfId="2" applyNumberFormat="1" applyFont="1" applyFill="1" applyBorder="1" applyAlignment="1">
      <alignment vertical="center"/>
    </xf>
    <xf numFmtId="0" fontId="8" fillId="0" borderId="27" xfId="2" applyFont="1" applyFill="1" applyBorder="1" applyAlignment="1">
      <alignment horizontal="left" vertical="center" indent="1"/>
    </xf>
    <xf numFmtId="0" fontId="8" fillId="0" borderId="28" xfId="2" applyFont="1" applyFill="1" applyBorder="1" applyAlignment="1">
      <alignment horizontal="left" vertical="center" indent="1"/>
    </xf>
    <xf numFmtId="177" fontId="10" fillId="0" borderId="20" xfId="2" applyNumberFormat="1" applyFont="1" applyFill="1" applyBorder="1" applyAlignment="1">
      <alignment horizontal="center" vertical="center"/>
    </xf>
    <xf numFmtId="177" fontId="10" fillId="0" borderId="14" xfId="2" applyNumberFormat="1" applyFont="1" applyFill="1" applyBorder="1" applyAlignment="1">
      <alignment horizontal="center" vertical="center"/>
    </xf>
    <xf numFmtId="177" fontId="10" fillId="0" borderId="15" xfId="2" applyNumberFormat="1" applyFont="1" applyFill="1" applyBorder="1" applyAlignment="1">
      <alignment horizontal="center" vertical="center"/>
    </xf>
    <xf numFmtId="177" fontId="10" fillId="0" borderId="13" xfId="2" applyNumberFormat="1" applyFont="1" applyFill="1" applyBorder="1" applyAlignment="1">
      <alignment horizontal="center" vertical="center"/>
    </xf>
    <xf numFmtId="177" fontId="12" fillId="0" borderId="11" xfId="2" applyNumberFormat="1" applyFont="1" applyFill="1" applyBorder="1" applyAlignment="1">
      <alignment horizontal="center" vertical="center"/>
    </xf>
    <xf numFmtId="0" fontId="8" fillId="0" borderId="0" xfId="2" quotePrefix="1" applyFont="1" applyFill="1" applyBorder="1" applyAlignment="1">
      <alignment horizontal="distributed" vertical="center"/>
    </xf>
    <xf numFmtId="177" fontId="8" fillId="0" borderId="13" xfId="2" applyNumberFormat="1" applyFont="1" applyFill="1" applyBorder="1" applyAlignment="1">
      <alignment horizontal="center" vertical="center"/>
    </xf>
    <xf numFmtId="177" fontId="12" fillId="0" borderId="15" xfId="2" applyNumberFormat="1" applyFont="1" applyFill="1" applyBorder="1" applyAlignment="1">
      <alignment horizontal="right" vertical="center"/>
    </xf>
    <xf numFmtId="177" fontId="8" fillId="0" borderId="11" xfId="2" applyNumberFormat="1" applyFont="1" applyFill="1" applyBorder="1" applyAlignment="1">
      <alignment horizontal="center" vertical="center"/>
    </xf>
    <xf numFmtId="0" fontId="12" fillId="0" borderId="0" xfId="2" quotePrefix="1" applyFont="1" applyFill="1" applyBorder="1" applyAlignment="1">
      <alignment horizontal="distributed" vertical="center"/>
    </xf>
    <xf numFmtId="177" fontId="8" fillId="0" borderId="5" xfId="2" applyNumberFormat="1" applyFont="1" applyFill="1" applyBorder="1" applyAlignment="1">
      <alignment horizontal="center" vertical="center"/>
    </xf>
    <xf numFmtId="177" fontId="8" fillId="0" borderId="4" xfId="2" applyNumberFormat="1" applyFont="1" applyFill="1" applyBorder="1" applyAlignment="1">
      <alignment horizontal="right" vertical="center"/>
    </xf>
    <xf numFmtId="177" fontId="12" fillId="0" borderId="13" xfId="2" applyNumberFormat="1" applyFont="1" applyFill="1" applyBorder="1" applyAlignment="1">
      <alignment horizontal="center" vertical="center"/>
    </xf>
    <xf numFmtId="177" fontId="21" fillId="0" borderId="11" xfId="2" applyNumberFormat="1" applyFont="1" applyFill="1" applyBorder="1" applyAlignment="1">
      <alignment horizontal="center" vertical="center"/>
    </xf>
    <xf numFmtId="0" fontId="10" fillId="0" borderId="0" xfId="2" quotePrefix="1" applyFont="1" applyFill="1" applyBorder="1" applyAlignment="1">
      <alignment horizontal="distributed" vertical="center"/>
    </xf>
    <xf numFmtId="177" fontId="21" fillId="0" borderId="23" xfId="2" applyNumberFormat="1" applyFont="1" applyFill="1" applyBorder="1" applyAlignment="1">
      <alignment horizontal="center" vertical="center"/>
    </xf>
    <xf numFmtId="177" fontId="21" fillId="0" borderId="24" xfId="2" applyNumberFormat="1" applyFont="1" applyFill="1" applyBorder="1" applyAlignment="1">
      <alignment horizontal="center" vertical="center"/>
    </xf>
    <xf numFmtId="177" fontId="21" fillId="0" borderId="0" xfId="2" applyNumberFormat="1" applyFont="1" applyFill="1" applyBorder="1" applyAlignment="1">
      <alignment horizontal="center" vertical="center"/>
    </xf>
    <xf numFmtId="177" fontId="8" fillId="0" borderId="13" xfId="2" applyNumberFormat="1" applyFont="1" applyFill="1" applyBorder="1" applyAlignment="1">
      <alignment horizontal="distributed" vertical="center" wrapText="1"/>
    </xf>
    <xf numFmtId="177" fontId="8" fillId="0" borderId="15" xfId="2" applyNumberFormat="1" applyFont="1" applyFill="1" applyBorder="1" applyAlignment="1">
      <alignment horizontal="right" vertical="center"/>
    </xf>
    <xf numFmtId="0" fontId="21" fillId="0" borderId="0" xfId="2" quotePrefix="1" applyFont="1" applyFill="1" applyBorder="1" applyAlignment="1">
      <alignment horizontal="distributed" vertical="center"/>
    </xf>
    <xf numFmtId="177" fontId="10" fillId="0" borderId="23" xfId="2" applyNumberFormat="1" applyFont="1" applyFill="1" applyBorder="1" applyAlignment="1">
      <alignment horizontal="center" vertical="center"/>
    </xf>
    <xf numFmtId="177" fontId="10" fillId="0" borderId="24" xfId="2" applyNumberFormat="1" applyFont="1" applyFill="1" applyBorder="1" applyAlignment="1">
      <alignment horizontal="center" vertical="center"/>
    </xf>
    <xf numFmtId="177" fontId="10" fillId="0" borderId="0" xfId="2" applyNumberFormat="1" applyFont="1" applyFill="1" applyBorder="1" applyAlignment="1">
      <alignment horizontal="center" vertical="center"/>
    </xf>
    <xf numFmtId="177" fontId="8" fillId="0" borderId="0" xfId="2" applyNumberFormat="1" applyFont="1" applyFill="1" applyBorder="1" applyAlignment="1">
      <alignment horizontal="distributed" vertical="center" wrapText="1"/>
    </xf>
    <xf numFmtId="177" fontId="21" fillId="0" borderId="4" xfId="2" applyNumberFormat="1" applyFont="1" applyFill="1" applyBorder="1" applyAlignment="1">
      <alignment horizontal="right" vertical="center"/>
    </xf>
    <xf numFmtId="177" fontId="8" fillId="0" borderId="0" xfId="2" applyNumberFormat="1" applyFont="1" applyFill="1" applyBorder="1" applyAlignment="1">
      <alignment horizontal="center" vertical="center"/>
    </xf>
    <xf numFmtId="177" fontId="10" fillId="0" borderId="0" xfId="2" applyNumberFormat="1" applyFont="1" applyFill="1" applyBorder="1" applyAlignment="1">
      <alignment horizontal="right" vertical="center"/>
    </xf>
    <xf numFmtId="41" fontId="10" fillId="0" borderId="0" xfId="2" applyNumberFormat="1" applyFont="1" applyFill="1" applyBorder="1" applyAlignment="1">
      <alignment vertical="center"/>
    </xf>
    <xf numFmtId="177" fontId="12" fillId="0" borderId="0" xfId="2" applyNumberFormat="1" applyFont="1" applyFill="1" applyBorder="1" applyAlignment="1">
      <alignment horizontal="center" vertical="center"/>
    </xf>
    <xf numFmtId="177" fontId="12" fillId="0" borderId="0" xfId="2" applyNumberFormat="1" applyFont="1" applyFill="1" applyBorder="1" applyAlignment="1">
      <alignment horizontal="right" vertical="center"/>
    </xf>
    <xf numFmtId="41" fontId="8" fillId="0" borderId="0" xfId="2" applyNumberFormat="1" applyFont="1" applyFill="1" applyBorder="1" applyAlignment="1">
      <alignment vertical="center"/>
    </xf>
    <xf numFmtId="177" fontId="8" fillId="0" borderId="0" xfId="2" applyNumberFormat="1" applyFont="1" applyFill="1" applyBorder="1" applyAlignment="1">
      <alignment horizontal="right" vertical="center"/>
    </xf>
    <xf numFmtId="0" fontId="10" fillId="0" borderId="13" xfId="2" quotePrefix="1" applyFont="1" applyFill="1" applyBorder="1" applyAlignment="1">
      <alignment horizontal="distributed" vertical="center" wrapText="1"/>
    </xf>
    <xf numFmtId="177" fontId="10" fillId="0" borderId="4" xfId="2" applyNumberFormat="1" applyFont="1" applyFill="1" applyBorder="1" applyAlignment="1">
      <alignment horizontal="right" vertical="center"/>
    </xf>
    <xf numFmtId="177" fontId="10" fillId="0" borderId="32" xfId="2" applyNumberFormat="1" applyFont="1" applyFill="1" applyBorder="1" applyAlignment="1">
      <alignment horizontal="center" vertical="center"/>
    </xf>
    <xf numFmtId="177" fontId="10" fillId="0" borderId="5" xfId="2" applyNumberFormat="1" applyFont="1" applyFill="1" applyBorder="1" applyAlignment="1">
      <alignment horizontal="distributed" vertical="center"/>
    </xf>
    <xf numFmtId="177" fontId="12" fillId="0" borderId="6" xfId="2" applyNumberFormat="1" applyFont="1" applyFill="1" applyBorder="1" applyAlignment="1">
      <alignment horizontal="center" vertical="center"/>
    </xf>
    <xf numFmtId="177" fontId="21" fillId="0" borderId="2" xfId="2" applyNumberFormat="1" applyFont="1" applyFill="1" applyBorder="1" applyAlignment="1">
      <alignment horizontal="center" vertical="center"/>
    </xf>
    <xf numFmtId="177" fontId="8" fillId="0" borderId="24" xfId="2" applyNumberFormat="1" applyFont="1" applyFill="1" applyBorder="1" applyAlignment="1">
      <alignment horizontal="right" vertical="center"/>
    </xf>
    <xf numFmtId="0" fontId="21" fillId="0" borderId="5" xfId="2" quotePrefix="1" applyFont="1" applyFill="1" applyBorder="1" applyAlignment="1">
      <alignment horizontal="distributed" vertical="center"/>
    </xf>
    <xf numFmtId="177" fontId="21" fillId="0" borderId="0" xfId="2" applyNumberFormat="1" applyFont="1" applyFill="1" applyBorder="1" applyAlignment="1">
      <alignment horizontal="right" vertical="center"/>
    </xf>
    <xf numFmtId="177" fontId="12" fillId="0" borderId="4" xfId="2" applyNumberFormat="1" applyFont="1" applyFill="1" applyBorder="1" applyAlignment="1">
      <alignment horizontal="center" vertical="center"/>
    </xf>
    <xf numFmtId="41" fontId="3" fillId="0" borderId="10" xfId="2" applyNumberFormat="1" applyFont="1" applyFill="1" applyBorder="1" applyAlignment="1">
      <alignment horizontal="left" vertical="center"/>
    </xf>
    <xf numFmtId="176" fontId="3" fillId="0" borderId="0" xfId="2" applyNumberFormat="1" applyFont="1" applyFill="1" applyAlignment="1">
      <alignment vertical="center"/>
    </xf>
    <xf numFmtId="176" fontId="8" fillId="0" borderId="0" xfId="2" applyNumberFormat="1" applyFont="1" applyFill="1" applyAlignment="1">
      <alignment vertical="center"/>
    </xf>
    <xf numFmtId="0" fontId="3" fillId="0" borderId="0" xfId="0" applyFont="1" applyFill="1" applyAlignment="1">
      <alignment vertical="center"/>
    </xf>
    <xf numFmtId="0" fontId="8" fillId="0" borderId="15"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vertical="center"/>
    </xf>
    <xf numFmtId="0" fontId="3" fillId="0" borderId="13" xfId="0" applyFont="1" applyFill="1" applyBorder="1" applyAlignment="1">
      <alignment vertical="center"/>
    </xf>
    <xf numFmtId="0" fontId="3" fillId="0" borderId="14" xfId="0" applyFont="1" applyFill="1" applyBorder="1" applyAlignment="1">
      <alignment vertical="center"/>
    </xf>
    <xf numFmtId="178" fontId="13" fillId="0" borderId="0" xfId="1" applyNumberFormat="1" applyFont="1" applyFill="1" applyBorder="1" applyAlignment="1">
      <alignment horizontal="right" vertical="center" wrapText="1"/>
    </xf>
    <xf numFmtId="0" fontId="17" fillId="0" borderId="0" xfId="0" applyFont="1" applyFill="1" applyBorder="1" applyAlignment="1">
      <alignment horizontal="left" vertical="center"/>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distributed"/>
    </xf>
    <xf numFmtId="176" fontId="8" fillId="0" borderId="0" xfId="2" applyNumberFormat="1" applyFont="1" applyFill="1" applyBorder="1" applyAlignment="1">
      <alignment horizontal="left" vertical="center"/>
    </xf>
    <xf numFmtId="176" fontId="3" fillId="0" borderId="0" xfId="2" applyNumberFormat="1" applyFont="1" applyFill="1" applyAlignment="1">
      <alignment horizontal="center" vertical="center"/>
    </xf>
    <xf numFmtId="176" fontId="3" fillId="0" borderId="0" xfId="2" applyNumberFormat="1" applyFont="1" applyFill="1" applyAlignment="1">
      <alignment horizontal="distributed" vertical="center"/>
    </xf>
    <xf numFmtId="176" fontId="3" fillId="0" borderId="0" xfId="2" applyNumberFormat="1" applyFont="1" applyFill="1" applyAlignment="1">
      <alignment horizontal="right"/>
    </xf>
    <xf numFmtId="176" fontId="3" fillId="0" borderId="0" xfId="2" applyNumberFormat="1" applyFont="1" applyFill="1"/>
    <xf numFmtId="176" fontId="3" fillId="0" borderId="0" xfId="2" applyNumberFormat="1" applyFont="1" applyFill="1" applyAlignment="1">
      <alignment horizontal="left"/>
    </xf>
    <xf numFmtId="176" fontId="20" fillId="0" borderId="0" xfId="2" applyNumberFormat="1" applyFont="1" applyFill="1"/>
    <xf numFmtId="176" fontId="3" fillId="0" borderId="8" xfId="2" applyNumberFormat="1" applyFont="1" applyFill="1" applyBorder="1" applyAlignment="1">
      <alignment horizontal="center" vertical="center"/>
    </xf>
    <xf numFmtId="176" fontId="3" fillId="0" borderId="9" xfId="2" applyNumberFormat="1" applyFont="1" applyFill="1" applyBorder="1" applyAlignment="1">
      <alignment horizontal="distributed" vertical="center"/>
    </xf>
    <xf numFmtId="176" fontId="3" fillId="0" borderId="9" xfId="2" applyNumberFormat="1" applyFont="1" applyFill="1" applyBorder="1" applyAlignment="1">
      <alignment horizontal="center" vertical="center"/>
    </xf>
    <xf numFmtId="176" fontId="3" fillId="0" borderId="9" xfId="2" applyNumberFormat="1" applyFont="1" applyFill="1" applyBorder="1"/>
    <xf numFmtId="176" fontId="3" fillId="0" borderId="10" xfId="2" applyNumberFormat="1" applyFont="1" applyFill="1" applyBorder="1"/>
    <xf numFmtId="176" fontId="20" fillId="0" borderId="0" xfId="2" applyNumberFormat="1" applyFont="1" applyFill="1" applyAlignment="1">
      <alignment vertical="center"/>
    </xf>
    <xf numFmtId="176" fontId="3" fillId="0" borderId="17" xfId="2" applyNumberFormat="1" applyFont="1" applyFill="1" applyBorder="1" applyAlignment="1">
      <alignment horizontal="center" vertical="center"/>
    </xf>
    <xf numFmtId="176" fontId="3" fillId="0" borderId="18" xfId="2" applyNumberFormat="1" applyFont="1" applyFill="1" applyBorder="1" applyAlignment="1">
      <alignment horizontal="distributed" vertical="center"/>
    </xf>
    <xf numFmtId="176" fontId="3" fillId="0" borderId="18" xfId="2" applyNumberFormat="1" applyFont="1" applyFill="1" applyBorder="1" applyAlignment="1">
      <alignment horizontal="center" vertical="center"/>
    </xf>
    <xf numFmtId="176" fontId="3" fillId="0" borderId="18" xfId="2" applyNumberFormat="1" applyFont="1" applyFill="1" applyBorder="1" applyAlignment="1">
      <alignment horizontal="right"/>
    </xf>
    <xf numFmtId="176" fontId="3" fillId="0" borderId="18" xfId="2" applyNumberFormat="1" applyFont="1" applyFill="1" applyBorder="1"/>
    <xf numFmtId="176" fontId="3" fillId="0" borderId="18" xfId="2" applyNumberFormat="1" applyFont="1" applyFill="1" applyBorder="1" applyAlignment="1">
      <alignment horizontal="left"/>
    </xf>
    <xf numFmtId="176" fontId="3" fillId="0" borderId="19" xfId="2" applyNumberFormat="1" applyFont="1" applyFill="1" applyBorder="1" applyAlignment="1">
      <alignment horizontal="right"/>
    </xf>
    <xf numFmtId="176" fontId="3" fillId="0" borderId="0" xfId="2" applyNumberFormat="1" applyFont="1" applyFill="1" applyBorder="1" applyAlignment="1">
      <alignment horizontal="center" vertical="center"/>
    </xf>
    <xf numFmtId="176" fontId="3" fillId="0" borderId="0" xfId="2" applyNumberFormat="1" applyFont="1" applyFill="1" applyBorder="1" applyAlignment="1">
      <alignment horizontal="distributed" vertical="center"/>
    </xf>
    <xf numFmtId="176" fontId="3" fillId="0" borderId="0" xfId="2" applyNumberFormat="1" applyFont="1" applyFill="1" applyBorder="1" applyAlignment="1">
      <alignment horizontal="right"/>
    </xf>
    <xf numFmtId="176" fontId="3" fillId="0" borderId="0" xfId="2" applyNumberFormat="1" applyFont="1" applyFill="1" applyBorder="1"/>
    <xf numFmtId="176" fontId="5" fillId="0" borderId="0" xfId="2" applyNumberFormat="1" applyFont="1" applyFill="1" applyAlignment="1">
      <alignment vertical="center"/>
    </xf>
    <xf numFmtId="176" fontId="5" fillId="0" borderId="0" xfId="2" applyNumberFormat="1" applyFont="1" applyFill="1" applyBorder="1" applyAlignment="1">
      <alignment horizontal="left"/>
    </xf>
    <xf numFmtId="176" fontId="5" fillId="0" borderId="0" xfId="2" applyNumberFormat="1" applyFont="1" applyFill="1" applyAlignment="1">
      <alignment horizontal="left"/>
    </xf>
    <xf numFmtId="178" fontId="3" fillId="0" borderId="0" xfId="2" applyNumberFormat="1" applyFont="1" applyFill="1" applyBorder="1" applyAlignment="1">
      <alignment vertical="center"/>
    </xf>
    <xf numFmtId="38" fontId="9" fillId="0" borderId="5" xfId="1" applyFont="1" applyFill="1" applyBorder="1" applyAlignment="1">
      <alignment horizontal="right" vertical="center"/>
    </xf>
    <xf numFmtId="0" fontId="25" fillId="0" borderId="11" xfId="0" applyFont="1" applyFill="1" applyBorder="1"/>
    <xf numFmtId="0" fontId="25" fillId="0" borderId="0" xfId="0" applyFont="1" applyFill="1" applyBorder="1"/>
    <xf numFmtId="0" fontId="25" fillId="0" borderId="12" xfId="0" applyFont="1" applyFill="1" applyBorder="1"/>
    <xf numFmtId="0" fontId="25" fillId="0" borderId="0" xfId="0" applyFont="1" applyFill="1"/>
    <xf numFmtId="0" fontId="25" fillId="0" borderId="17" xfId="0" applyFont="1" applyFill="1" applyBorder="1"/>
    <xf numFmtId="0" fontId="25" fillId="0" borderId="18" xfId="0" applyFont="1" applyFill="1" applyBorder="1"/>
    <xf numFmtId="0" fontId="25" fillId="0" borderId="19" xfId="0" applyFont="1" applyFill="1" applyBorder="1"/>
    <xf numFmtId="0" fontId="28" fillId="0" borderId="0" xfId="3" applyFont="1" applyFill="1">
      <alignment vertical="center"/>
    </xf>
    <xf numFmtId="0" fontId="8" fillId="0" borderId="0" xfId="3" applyFont="1" applyFill="1" applyAlignment="1"/>
    <xf numFmtId="0" fontId="18" fillId="0" borderId="0" xfId="3" applyFont="1" applyFill="1">
      <alignment vertical="center"/>
    </xf>
    <xf numFmtId="0" fontId="3" fillId="0" borderId="0" xfId="3" applyFont="1" applyFill="1">
      <alignment vertical="center"/>
    </xf>
    <xf numFmtId="0" fontId="8" fillId="0" borderId="1" xfId="3" applyFont="1" applyFill="1" applyBorder="1" applyAlignment="1">
      <alignment horizontal="right" vertical="center"/>
    </xf>
    <xf numFmtId="0" fontId="8" fillId="0" borderId="12" xfId="3" applyFont="1" applyFill="1" applyBorder="1" applyAlignment="1">
      <alignment horizontal="right" vertical="center"/>
    </xf>
    <xf numFmtId="0" fontId="8" fillId="0" borderId="44" xfId="3" applyFont="1" applyFill="1" applyBorder="1" applyAlignment="1">
      <alignment horizontal="distributed" vertical="center" indent="1"/>
    </xf>
    <xf numFmtId="0" fontId="26" fillId="0" borderId="24" xfId="3" applyFont="1" applyFill="1" applyBorder="1" applyAlignment="1">
      <alignment horizontal="right" vertical="center"/>
    </xf>
    <xf numFmtId="0" fontId="8" fillId="0" borderId="47" xfId="3" applyFont="1" applyFill="1" applyBorder="1" applyAlignment="1">
      <alignment horizontal="distributed" vertical="center" indent="1"/>
    </xf>
    <xf numFmtId="0" fontId="26" fillId="0" borderId="47" xfId="3" applyFont="1" applyFill="1" applyBorder="1" applyAlignment="1">
      <alignment horizontal="right" vertical="center"/>
    </xf>
    <xf numFmtId="41" fontId="26" fillId="0" borderId="47" xfId="3" applyNumberFormat="1" applyFont="1" applyFill="1" applyBorder="1" applyAlignment="1">
      <alignment horizontal="right" vertical="center"/>
    </xf>
    <xf numFmtId="0" fontId="30" fillId="0" borderId="0" xfId="3" applyFont="1" applyFill="1" applyAlignment="1">
      <alignment vertical="center"/>
    </xf>
    <xf numFmtId="0" fontId="8" fillId="0" borderId="0" xfId="3" applyFont="1" applyFill="1">
      <alignment vertical="center"/>
    </xf>
    <xf numFmtId="0" fontId="8" fillId="0" borderId="22" xfId="3" applyFont="1" applyFill="1" applyBorder="1" applyAlignment="1">
      <alignment vertical="center"/>
    </xf>
    <xf numFmtId="0" fontId="8" fillId="0" borderId="2" xfId="3" applyFont="1" applyFill="1" applyBorder="1" applyAlignment="1">
      <alignment vertical="center"/>
    </xf>
    <xf numFmtId="0" fontId="8" fillId="0" borderId="3" xfId="3" applyFont="1" applyFill="1" applyBorder="1" applyAlignment="1">
      <alignment vertical="center"/>
    </xf>
    <xf numFmtId="0" fontId="8" fillId="0" borderId="1" xfId="3" applyFont="1" applyFill="1" applyBorder="1" applyAlignment="1">
      <alignment vertical="center"/>
    </xf>
    <xf numFmtId="0" fontId="27" fillId="0" borderId="3" xfId="3" applyFont="1" applyFill="1" applyBorder="1" applyAlignment="1">
      <alignment horizontal="right"/>
    </xf>
    <xf numFmtId="0" fontId="27" fillId="0" borderId="1" xfId="3" applyFont="1" applyFill="1" applyBorder="1" applyAlignment="1">
      <alignment horizontal="right"/>
    </xf>
    <xf numFmtId="0" fontId="27" fillId="0" borderId="2" xfId="3" applyFont="1" applyFill="1" applyBorder="1" applyAlignment="1">
      <alignment horizontal="right"/>
    </xf>
    <xf numFmtId="0" fontId="27" fillId="0" borderId="0" xfId="3" applyFont="1" applyFill="1" applyBorder="1" applyAlignment="1">
      <alignment horizontal="right"/>
    </xf>
    <xf numFmtId="0" fontId="27" fillId="0" borderId="42" xfId="3" applyFont="1" applyFill="1" applyBorder="1" applyAlignment="1">
      <alignment horizontal="right"/>
    </xf>
    <xf numFmtId="0" fontId="8" fillId="0" borderId="11" xfId="3" applyFont="1" applyFill="1" applyBorder="1" applyAlignment="1">
      <alignment vertical="center"/>
    </xf>
    <xf numFmtId="0" fontId="8" fillId="0" borderId="0" xfId="3" applyFont="1" applyFill="1" applyBorder="1" applyAlignment="1">
      <alignment vertical="center"/>
    </xf>
    <xf numFmtId="0" fontId="8" fillId="0" borderId="23" xfId="3" applyFont="1" applyFill="1" applyBorder="1" applyAlignment="1">
      <alignment vertical="center"/>
    </xf>
    <xf numFmtId="0" fontId="8" fillId="0" borderId="32" xfId="3" applyFont="1" applyFill="1" applyBorder="1" applyAlignment="1">
      <alignment vertical="center"/>
    </xf>
    <xf numFmtId="0" fontId="8" fillId="0" borderId="5" xfId="3" applyFont="1" applyFill="1" applyBorder="1" applyAlignment="1">
      <alignment vertical="center"/>
    </xf>
    <xf numFmtId="0" fontId="8" fillId="0" borderId="6" xfId="3" applyFont="1" applyFill="1" applyBorder="1" applyAlignment="1">
      <alignment vertical="center"/>
    </xf>
    <xf numFmtId="0" fontId="8" fillId="0" borderId="17" xfId="3" applyFont="1" applyFill="1" applyBorder="1" applyAlignment="1">
      <alignment vertical="center"/>
    </xf>
    <xf numFmtId="0" fontId="8" fillId="0" borderId="18" xfId="3" applyFont="1" applyFill="1" applyBorder="1" applyAlignment="1">
      <alignment vertical="center"/>
    </xf>
    <xf numFmtId="0" fontId="8" fillId="0" borderId="48" xfId="3" applyFont="1" applyFill="1" applyBorder="1" applyAlignment="1">
      <alignment vertical="center"/>
    </xf>
    <xf numFmtId="181" fontId="26" fillId="0" borderId="0" xfId="4" applyNumberFormat="1" applyFont="1" applyFill="1" applyBorder="1" applyAlignment="1">
      <alignment horizontal="right" vertical="center" indent="1"/>
    </xf>
    <xf numFmtId="38" fontId="26" fillId="0" borderId="0" xfId="4" applyFont="1" applyFill="1" applyBorder="1" applyAlignment="1">
      <alignment horizontal="right" vertical="center" indent="1"/>
    </xf>
    <xf numFmtId="181" fontId="3" fillId="0" borderId="0" xfId="3" applyNumberFormat="1" applyFont="1" applyFill="1" applyBorder="1">
      <alignment vertical="center"/>
    </xf>
    <xf numFmtId="181" fontId="3" fillId="0" borderId="0" xfId="3" applyNumberFormat="1" applyFont="1" applyFill="1">
      <alignment vertical="center"/>
    </xf>
    <xf numFmtId="41" fontId="5" fillId="0" borderId="0" xfId="2" applyNumberFormat="1" applyFont="1" applyFill="1" applyBorder="1" applyAlignment="1">
      <alignment horizontal="right"/>
    </xf>
    <xf numFmtId="41" fontId="5" fillId="0" borderId="0" xfId="2" applyNumberFormat="1" applyFont="1" applyFill="1" applyBorder="1" applyAlignment="1">
      <alignment horizontal="left"/>
    </xf>
    <xf numFmtId="41" fontId="5" fillId="0" borderId="0" xfId="2" applyNumberFormat="1" applyFont="1" applyFill="1" applyAlignment="1">
      <alignment horizontal="right"/>
    </xf>
    <xf numFmtId="41" fontId="5" fillId="0" borderId="0" xfId="2" applyNumberFormat="1" applyFont="1" applyFill="1" applyAlignment="1">
      <alignment horizontal="right" vertical="center"/>
    </xf>
    <xf numFmtId="41" fontId="5" fillId="0" borderId="0" xfId="2" applyNumberFormat="1" applyFont="1" applyFill="1" applyAlignment="1">
      <alignment horizontal="left"/>
    </xf>
    <xf numFmtId="0" fontId="32" fillId="0" borderId="0" xfId="0" applyFont="1" applyFill="1" applyBorder="1" applyAlignment="1">
      <alignment horizontal="distributed" shrinkToFit="1"/>
    </xf>
    <xf numFmtId="0" fontId="13" fillId="0" borderId="0" xfId="0" applyFont="1" applyFill="1" applyBorder="1" applyAlignment="1">
      <alignment horizontal="justify" vertical="center" wrapText="1"/>
    </xf>
    <xf numFmtId="0" fontId="17" fillId="0" borderId="0" xfId="0" applyFont="1" applyFill="1" applyBorder="1" applyAlignment="1">
      <alignment horizontal="justify" vertical="center" wrapText="1"/>
    </xf>
    <xf numFmtId="176" fontId="3" fillId="0" borderId="0" xfId="2" applyNumberFormat="1" applyFont="1" applyFill="1" applyAlignment="1">
      <alignment horizontal="left" vertical="center"/>
    </xf>
    <xf numFmtId="176" fontId="3" fillId="0" borderId="0" xfId="2" applyNumberFormat="1" applyFont="1" applyFill="1" applyAlignment="1">
      <alignment horizontal="right" vertical="center"/>
    </xf>
    <xf numFmtId="176" fontId="11" fillId="0" borderId="0" xfId="2" applyNumberFormat="1" applyFont="1" applyFill="1" applyAlignment="1"/>
    <xf numFmtId="176" fontId="8" fillId="0" borderId="0" xfId="2" applyNumberFormat="1" applyFont="1" applyFill="1" applyBorder="1" applyAlignment="1">
      <alignment horizontal="distributed"/>
    </xf>
    <xf numFmtId="177" fontId="8" fillId="0" borderId="0" xfId="2" applyNumberFormat="1" applyFont="1" applyFill="1" applyBorder="1" applyAlignment="1">
      <alignment horizontal="distributed"/>
    </xf>
    <xf numFmtId="41" fontId="10" fillId="0" borderId="14" xfId="2" applyNumberFormat="1" applyFont="1" applyFill="1" applyBorder="1" applyAlignment="1">
      <alignment vertical="center"/>
    </xf>
    <xf numFmtId="41" fontId="8" fillId="0" borderId="14" xfId="2" applyNumberFormat="1" applyFont="1" applyFill="1" applyBorder="1" applyAlignment="1">
      <alignment vertical="center"/>
    </xf>
    <xf numFmtId="41" fontId="8" fillId="0" borderId="6" xfId="2" applyNumberFormat="1" applyFont="1" applyFill="1" applyBorder="1" applyAlignment="1">
      <alignment vertical="center"/>
    </xf>
    <xf numFmtId="41" fontId="8" fillId="0" borderId="23" xfId="2" applyNumberFormat="1" applyFont="1" applyFill="1" applyBorder="1" applyAlignment="1">
      <alignment vertical="center"/>
    </xf>
    <xf numFmtId="41" fontId="8" fillId="0" borderId="3" xfId="2" applyNumberFormat="1" applyFont="1" applyFill="1" applyBorder="1" applyAlignment="1">
      <alignment vertical="center"/>
    </xf>
    <xf numFmtId="41" fontId="26" fillId="0" borderId="24" xfId="3" applyNumberFormat="1" applyFont="1" applyFill="1" applyBorder="1" applyAlignment="1">
      <alignment horizontal="right" vertical="center"/>
    </xf>
    <xf numFmtId="38" fontId="13" fillId="0" borderId="27" xfId="1" applyFont="1" applyFill="1" applyBorder="1" applyAlignment="1">
      <alignment vertical="center"/>
    </xf>
    <xf numFmtId="38" fontId="13" fillId="0" borderId="49" xfId="1" applyFont="1" applyFill="1" applyBorder="1" applyAlignment="1">
      <alignment vertical="center"/>
    </xf>
    <xf numFmtId="38" fontId="9" fillId="0" borderId="0" xfId="1" applyFont="1" applyFill="1" applyBorder="1" applyAlignment="1">
      <alignment horizontal="right" vertical="center"/>
    </xf>
    <xf numFmtId="177" fontId="10" fillId="0" borderId="1" xfId="2" applyNumberFormat="1" applyFont="1" applyFill="1" applyBorder="1" applyAlignment="1">
      <alignment horizontal="center" vertical="center"/>
    </xf>
    <xf numFmtId="177" fontId="10" fillId="0" borderId="3" xfId="2" applyNumberFormat="1" applyFont="1" applyFill="1" applyBorder="1" applyAlignment="1">
      <alignment horizontal="center" vertical="center"/>
    </xf>
    <xf numFmtId="183" fontId="5" fillId="0" borderId="2" xfId="2" applyNumberFormat="1" applyFont="1" applyFill="1" applyBorder="1" applyAlignment="1">
      <alignment vertical="center"/>
    </xf>
    <xf numFmtId="178" fontId="10" fillId="0" borderId="0" xfId="2" applyNumberFormat="1" applyFont="1" applyFill="1" applyBorder="1" applyAlignment="1"/>
    <xf numFmtId="176" fontId="3" fillId="0" borderId="0" xfId="2" applyNumberFormat="1" applyFont="1" applyFill="1" applyBorder="1" applyAlignment="1">
      <alignment horizontal="distributed"/>
    </xf>
    <xf numFmtId="177" fontId="10" fillId="0" borderId="17" xfId="2" applyNumberFormat="1" applyFont="1" applyFill="1" applyBorder="1" applyAlignment="1">
      <alignment horizontal="center" vertical="center"/>
    </xf>
    <xf numFmtId="177" fontId="10" fillId="0" borderId="18" xfId="2" applyNumberFormat="1" applyFont="1" applyFill="1" applyBorder="1" applyAlignment="1">
      <alignment horizontal="distributed" vertical="center"/>
    </xf>
    <xf numFmtId="177" fontId="12" fillId="0" borderId="18" xfId="2" applyNumberFormat="1" applyFont="1" applyFill="1" applyBorder="1" applyAlignment="1">
      <alignment horizontal="center" vertical="center"/>
    </xf>
    <xf numFmtId="177" fontId="8" fillId="0" borderId="18" xfId="2" applyNumberFormat="1" applyFont="1" applyFill="1" applyBorder="1" applyAlignment="1">
      <alignment horizontal="distributed" vertical="center"/>
    </xf>
    <xf numFmtId="177" fontId="8" fillId="0" borderId="18" xfId="2" applyNumberFormat="1" applyFont="1" applyFill="1" applyBorder="1" applyAlignment="1">
      <alignment horizontal="center" vertical="center"/>
    </xf>
    <xf numFmtId="177" fontId="10" fillId="0" borderId="18" xfId="2" applyNumberFormat="1" applyFont="1" applyFill="1" applyBorder="1" applyAlignment="1">
      <alignment horizontal="right" vertical="center"/>
    </xf>
    <xf numFmtId="41" fontId="8" fillId="0" borderId="18" xfId="2" applyNumberFormat="1" applyFont="1" applyFill="1" applyBorder="1" applyAlignment="1">
      <alignment vertical="center"/>
    </xf>
    <xf numFmtId="0" fontId="8" fillId="0" borderId="18" xfId="2" applyFont="1" applyFill="1" applyBorder="1" applyAlignment="1">
      <alignment horizontal="left" vertical="center" indent="1"/>
    </xf>
    <xf numFmtId="0" fontId="8" fillId="0" borderId="19" xfId="2" applyFont="1" applyFill="1" applyBorder="1" applyAlignment="1">
      <alignment horizontal="left" vertical="center" indent="1"/>
    </xf>
    <xf numFmtId="41" fontId="8" fillId="0" borderId="52" xfId="2" applyNumberFormat="1" applyFont="1" applyFill="1" applyBorder="1" applyAlignment="1">
      <alignment horizontal="right"/>
    </xf>
    <xf numFmtId="176" fontId="8" fillId="0" borderId="52" xfId="2" applyNumberFormat="1" applyFont="1" applyFill="1" applyBorder="1" applyAlignment="1"/>
    <xf numFmtId="0" fontId="8" fillId="0" borderId="0" xfId="0" applyFont="1" applyFill="1" applyAlignment="1">
      <alignment vertical="center"/>
    </xf>
    <xf numFmtId="0" fontId="8" fillId="0" borderId="24" xfId="0" applyFont="1" applyFill="1" applyBorder="1" applyAlignment="1">
      <alignment vertical="center"/>
    </xf>
    <xf numFmtId="0" fontId="8" fillId="0" borderId="23" xfId="0" applyFont="1" applyFill="1" applyBorder="1" applyAlignment="1">
      <alignment vertical="center"/>
    </xf>
    <xf numFmtId="0" fontId="8" fillId="0" borderId="0" xfId="0" applyFont="1" applyFill="1" applyBorder="1" applyAlignment="1">
      <alignment vertical="center"/>
    </xf>
    <xf numFmtId="0" fontId="8" fillId="0" borderId="12" xfId="0" applyFont="1" applyFill="1" applyBorder="1" applyAlignment="1">
      <alignment vertical="center"/>
    </xf>
    <xf numFmtId="0" fontId="8" fillId="0" borderId="4" xfId="0" applyFont="1" applyFill="1" applyBorder="1" applyAlignment="1">
      <alignment vertical="center"/>
    </xf>
    <xf numFmtId="184" fontId="8" fillId="0" borderId="58" xfId="0" applyNumberFormat="1" applyFont="1" applyFill="1" applyBorder="1" applyAlignment="1">
      <alignment horizontal="center" vertical="center"/>
    </xf>
    <xf numFmtId="184" fontId="8" fillId="0" borderId="2" xfId="0" applyNumberFormat="1" applyFont="1" applyFill="1" applyBorder="1" applyAlignment="1">
      <alignment horizontal="center" vertical="center"/>
    </xf>
    <xf numFmtId="184" fontId="8" fillId="0" borderId="3" xfId="0" applyNumberFormat="1" applyFont="1" applyFill="1" applyBorder="1" applyAlignment="1">
      <alignment horizontal="center" vertical="center"/>
    </xf>
    <xf numFmtId="184" fontId="8" fillId="0" borderId="1" xfId="0" applyNumberFormat="1" applyFont="1" applyFill="1" applyBorder="1" applyAlignment="1">
      <alignment horizontal="center" vertical="center"/>
    </xf>
    <xf numFmtId="0" fontId="33" fillId="0" borderId="0" xfId="0" applyFont="1" applyFill="1" applyAlignment="1">
      <alignment vertical="center"/>
    </xf>
    <xf numFmtId="0" fontId="35" fillId="0" borderId="0" xfId="0" applyFont="1" applyFill="1" applyAlignment="1">
      <alignment vertical="center"/>
    </xf>
    <xf numFmtId="183" fontId="9" fillId="0" borderId="0" xfId="2" applyNumberFormat="1" applyFont="1" applyFill="1" applyBorder="1" applyAlignment="1">
      <alignment vertical="center"/>
    </xf>
    <xf numFmtId="177" fontId="10" fillId="0" borderId="2" xfId="2" applyNumberFormat="1" applyFont="1" applyFill="1" applyBorder="1" applyAlignment="1">
      <alignment horizontal="right" vertical="center"/>
    </xf>
    <xf numFmtId="41" fontId="8" fillId="0" borderId="2" xfId="2" applyNumberFormat="1" applyFont="1" applyFill="1" applyBorder="1" applyAlignment="1">
      <alignment vertical="center"/>
    </xf>
    <xf numFmtId="0" fontId="8" fillId="0" borderId="2" xfId="2" applyFont="1" applyFill="1" applyBorder="1" applyAlignment="1">
      <alignment horizontal="left" vertical="center" indent="1"/>
    </xf>
    <xf numFmtId="0" fontId="8" fillId="0" borderId="42" xfId="2" applyFont="1" applyFill="1" applyBorder="1" applyAlignment="1">
      <alignment horizontal="left" vertical="center" indent="1"/>
    </xf>
    <xf numFmtId="177" fontId="8" fillId="0" borderId="2" xfId="2" applyNumberFormat="1" applyFont="1" applyFill="1" applyBorder="1" applyAlignment="1">
      <alignment horizontal="center" vertical="center"/>
    </xf>
    <xf numFmtId="0" fontId="32" fillId="0" borderId="0" xfId="0" applyFont="1" applyFill="1" applyBorder="1" applyAlignment="1">
      <alignment horizontal="distributed"/>
    </xf>
    <xf numFmtId="176" fontId="10" fillId="0" borderId="0" xfId="2" quotePrefix="1" applyNumberFormat="1" applyFont="1" applyFill="1" applyBorder="1" applyAlignment="1">
      <alignment horizontal="distributed"/>
    </xf>
    <xf numFmtId="177" fontId="10" fillId="0" borderId="2" xfId="2" applyNumberFormat="1" applyFont="1" applyFill="1" applyBorder="1" applyAlignment="1">
      <alignment horizontal="center" vertical="center"/>
    </xf>
    <xf numFmtId="177" fontId="21" fillId="0" borderId="1" xfId="2" applyNumberFormat="1" applyFont="1" applyFill="1" applyBorder="1" applyAlignment="1">
      <alignment horizontal="right" vertical="center"/>
    </xf>
    <xf numFmtId="0" fontId="9" fillId="0" borderId="0" xfId="2" applyFont="1" applyFill="1" applyBorder="1" applyAlignment="1">
      <alignment horizontal="right" vertical="center"/>
    </xf>
    <xf numFmtId="176" fontId="9" fillId="0" borderId="0" xfId="2" quotePrefix="1" applyNumberFormat="1" applyFont="1" applyFill="1" applyBorder="1" applyAlignment="1">
      <alignment horizontal="distributed"/>
    </xf>
    <xf numFmtId="0" fontId="25" fillId="0" borderId="0" xfId="0" applyFont="1" applyFill="1" applyBorder="1" applyAlignment="1">
      <alignment horizontal="distributed"/>
    </xf>
    <xf numFmtId="182" fontId="8" fillId="0" borderId="0" xfId="0" applyNumberFormat="1" applyFont="1" applyFill="1" applyBorder="1" applyAlignment="1">
      <alignment vertical="center"/>
    </xf>
    <xf numFmtId="41" fontId="11" fillId="0" borderId="9" xfId="2" applyNumberFormat="1" applyFont="1" applyFill="1" applyBorder="1" applyAlignment="1">
      <alignment horizontal="left"/>
    </xf>
    <xf numFmtId="177" fontId="3" fillId="0" borderId="0" xfId="2" applyNumberFormat="1" applyFont="1" applyFill="1" applyBorder="1" applyAlignment="1">
      <alignment horizontal="left"/>
    </xf>
    <xf numFmtId="0" fontId="13" fillId="0" borderId="0" xfId="0" applyFont="1" applyFill="1" applyAlignment="1">
      <alignment vertical="center"/>
    </xf>
    <xf numFmtId="176" fontId="8" fillId="0" borderId="0" xfId="2" applyNumberFormat="1" applyFont="1" applyFill="1" applyBorder="1" applyAlignment="1">
      <alignment horizontal="center" vertical="center"/>
    </xf>
    <xf numFmtId="176" fontId="8" fillId="0" borderId="5" xfId="2" applyNumberFormat="1" applyFont="1" applyFill="1" applyBorder="1" applyAlignment="1">
      <alignment horizontal="center" vertical="center"/>
    </xf>
    <xf numFmtId="0" fontId="27" fillId="0" borderId="3" xfId="3" applyFont="1" applyFill="1" applyBorder="1" applyAlignment="1">
      <alignment horizontal="right" vertical="center"/>
    </xf>
    <xf numFmtId="0" fontId="27" fillId="0" borderId="42" xfId="3" applyFont="1" applyFill="1" applyBorder="1" applyAlignment="1">
      <alignment horizontal="right" vertical="center"/>
    </xf>
    <xf numFmtId="0" fontId="8" fillId="0" borderId="24" xfId="3" applyFont="1" applyFill="1" applyBorder="1" applyAlignment="1">
      <alignment horizontal="right" vertical="center"/>
    </xf>
    <xf numFmtId="0" fontId="8" fillId="0" borderId="0" xfId="3" applyFont="1" applyFill="1" applyBorder="1" applyAlignment="1">
      <alignment horizontal="right" vertical="center"/>
    </xf>
    <xf numFmtId="0" fontId="8" fillId="0" borderId="23" xfId="3" applyFont="1" applyFill="1" applyBorder="1" applyAlignment="1">
      <alignment horizontal="right" vertical="center"/>
    </xf>
    <xf numFmtId="0" fontId="8" fillId="0" borderId="4"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0" fontId="8" fillId="0" borderId="30" xfId="3" applyFont="1" applyFill="1" applyBorder="1" applyAlignment="1">
      <alignment horizontal="distributed" vertical="center" indent="1"/>
    </xf>
    <xf numFmtId="0" fontId="8" fillId="0" borderId="11"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23" xfId="3" applyFont="1" applyFill="1" applyBorder="1" applyAlignment="1">
      <alignment horizontal="distributed" vertical="center" indent="1"/>
    </xf>
    <xf numFmtId="0" fontId="8" fillId="0" borderId="24" xfId="3" applyFont="1" applyFill="1" applyBorder="1" applyAlignment="1">
      <alignment horizontal="center" vertical="center"/>
    </xf>
    <xf numFmtId="0" fontId="8" fillId="0" borderId="0" xfId="3" applyFont="1" applyFill="1" applyBorder="1" applyAlignment="1">
      <alignment horizontal="center" vertical="center"/>
    </xf>
    <xf numFmtId="0" fontId="8" fillId="0" borderId="12" xfId="3" applyFont="1" applyFill="1" applyBorder="1" applyAlignment="1">
      <alignment horizontal="center" vertical="center"/>
    </xf>
    <xf numFmtId="0" fontId="8" fillId="0" borderId="4" xfId="3" applyFont="1" applyFill="1" applyBorder="1" applyAlignment="1">
      <alignment horizontal="center" vertical="center"/>
    </xf>
    <xf numFmtId="0" fontId="8" fillId="0" borderId="5" xfId="3" applyFont="1" applyFill="1" applyBorder="1" applyAlignment="1">
      <alignment horizontal="center" vertical="center"/>
    </xf>
    <xf numFmtId="0" fontId="8" fillId="0" borderId="40" xfId="3" applyFont="1" applyFill="1" applyBorder="1" applyAlignment="1">
      <alignment horizontal="center" vertical="center"/>
    </xf>
    <xf numFmtId="0" fontId="8" fillId="0" borderId="18" xfId="3" applyFont="1" applyFill="1" applyBorder="1" applyAlignment="1">
      <alignment horizontal="center"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1" xfId="0" applyFont="1" applyFill="1" applyBorder="1" applyAlignment="1">
      <alignment horizontal="distributed" vertical="center" indent="1"/>
    </xf>
    <xf numFmtId="0" fontId="8" fillId="0" borderId="0" xfId="0" applyFont="1" applyFill="1" applyBorder="1" applyAlignment="1">
      <alignment horizontal="distributed" vertical="center" indent="1"/>
    </xf>
    <xf numFmtId="0" fontId="8" fillId="0" borderId="23" xfId="0" applyFont="1" applyFill="1" applyBorder="1" applyAlignment="1">
      <alignment horizontal="distributed" vertical="center" indent="1"/>
    </xf>
    <xf numFmtId="0" fontId="8" fillId="0" borderId="24" xfId="0" applyFont="1" applyFill="1" applyBorder="1" applyAlignment="1">
      <alignment horizontal="left" vertical="center" indent="1"/>
    </xf>
    <xf numFmtId="0" fontId="8" fillId="0" borderId="0" xfId="0" applyFont="1" applyFill="1" applyBorder="1" applyAlignment="1">
      <alignment horizontal="left" vertical="center" indent="1"/>
    </xf>
    <xf numFmtId="0" fontId="8" fillId="0" borderId="23" xfId="0" applyFont="1" applyFill="1" applyBorder="1" applyAlignment="1">
      <alignment horizontal="left" vertical="center" indent="1"/>
    </xf>
    <xf numFmtId="184" fontId="8" fillId="0" borderId="67" xfId="0" applyNumberFormat="1" applyFont="1" applyFill="1" applyBorder="1" applyAlignment="1">
      <alignment horizontal="center" vertical="center"/>
    </xf>
    <xf numFmtId="184" fontId="8" fillId="0" borderId="5" xfId="0" applyNumberFormat="1" applyFont="1" applyFill="1" applyBorder="1" applyAlignment="1">
      <alignment horizontal="center" vertical="center"/>
    </xf>
    <xf numFmtId="184" fontId="8" fillId="0" borderId="6" xfId="0" applyNumberFormat="1" applyFont="1" applyFill="1" applyBorder="1" applyAlignment="1">
      <alignment horizontal="center" vertical="center"/>
    </xf>
    <xf numFmtId="184" fontId="8" fillId="0" borderId="4" xfId="0" applyNumberFormat="1" applyFont="1" applyFill="1" applyBorder="1" applyAlignment="1">
      <alignment horizontal="center" vertical="center"/>
    </xf>
    <xf numFmtId="176" fontId="8" fillId="0" borderId="0" xfId="2" applyNumberFormat="1" applyFont="1" applyFill="1" applyBorder="1" applyAlignment="1">
      <alignment horizontal="distributed"/>
    </xf>
    <xf numFmtId="0" fontId="32" fillId="0" borderId="0" xfId="0" applyFont="1" applyFill="1" applyBorder="1" applyAlignment="1">
      <alignment horizontal="distributed" shrinkToFit="1"/>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left" vertical="center"/>
    </xf>
    <xf numFmtId="176" fontId="18" fillId="0" borderId="0" xfId="2" applyNumberFormat="1" applyFont="1" applyFill="1" applyBorder="1" applyAlignment="1">
      <alignment horizontal="center" vertical="center"/>
    </xf>
    <xf numFmtId="0" fontId="8" fillId="0" borderId="25" xfId="2" applyFont="1" applyFill="1" applyBorder="1" applyAlignment="1">
      <alignment horizontal="left" vertical="center" indent="1"/>
    </xf>
    <xf numFmtId="0" fontId="8" fillId="0" borderId="72" xfId="2" applyFont="1" applyFill="1" applyBorder="1" applyAlignment="1">
      <alignment horizontal="left" vertical="center" indent="1"/>
    </xf>
    <xf numFmtId="176" fontId="7" fillId="0" borderId="11" xfId="2" applyNumberFormat="1" applyFont="1" applyFill="1" applyBorder="1" applyAlignment="1">
      <alignment horizontal="center" vertical="center"/>
    </xf>
    <xf numFmtId="176" fontId="7" fillId="0" borderId="0" xfId="2" applyNumberFormat="1" applyFont="1" applyFill="1" applyBorder="1" applyAlignment="1">
      <alignment horizontal="center" vertical="center"/>
    </xf>
    <xf numFmtId="176" fontId="7" fillId="0" borderId="12" xfId="2" applyNumberFormat="1" applyFont="1" applyFill="1" applyBorder="1" applyAlignment="1">
      <alignment horizontal="center" vertical="center"/>
    </xf>
    <xf numFmtId="176" fontId="8" fillId="0" borderId="20" xfId="2" applyNumberFormat="1" applyFont="1" applyFill="1" applyBorder="1" applyAlignment="1">
      <alignment horizontal="center" vertical="center"/>
    </xf>
    <xf numFmtId="176" fontId="8" fillId="0" borderId="13" xfId="2" applyNumberFormat="1" applyFont="1" applyFill="1" applyBorder="1" applyAlignment="1">
      <alignment horizontal="center" vertical="center"/>
    </xf>
    <xf numFmtId="176" fontId="8" fillId="0" borderId="14" xfId="2" applyNumberFormat="1" applyFont="1" applyFill="1" applyBorder="1" applyAlignment="1">
      <alignment horizontal="center" vertical="center"/>
    </xf>
    <xf numFmtId="176" fontId="8" fillId="0" borderId="15" xfId="2" applyNumberFormat="1" applyFont="1" applyFill="1" applyBorder="1" applyAlignment="1">
      <alignment horizontal="center" vertical="center" shrinkToFit="1"/>
    </xf>
    <xf numFmtId="176" fontId="8" fillId="0" borderId="13" xfId="2" applyNumberFormat="1" applyFont="1" applyFill="1" applyBorder="1" applyAlignment="1">
      <alignment horizontal="center" vertical="center" shrinkToFit="1"/>
    </xf>
    <xf numFmtId="176" fontId="8" fillId="0" borderId="14" xfId="2" applyNumberFormat="1" applyFont="1" applyFill="1" applyBorder="1" applyAlignment="1">
      <alignment horizontal="center" vertical="center" shrinkToFit="1"/>
    </xf>
    <xf numFmtId="176" fontId="8" fillId="0" borderId="16" xfId="2" applyNumberFormat="1" applyFont="1" applyFill="1" applyBorder="1" applyAlignment="1">
      <alignment horizontal="center" vertical="center"/>
    </xf>
    <xf numFmtId="176" fontId="8" fillId="0" borderId="21" xfId="2" applyNumberFormat="1" applyFont="1" applyFill="1" applyBorder="1" applyAlignment="1">
      <alignment horizontal="center" vertical="center"/>
    </xf>
    <xf numFmtId="0" fontId="22" fillId="0" borderId="16" xfId="2" applyFont="1" applyFill="1" applyBorder="1" applyAlignment="1">
      <alignment horizontal="left" vertical="center" indent="1"/>
    </xf>
    <xf numFmtId="0" fontId="22" fillId="0" borderId="21" xfId="2" applyFont="1" applyFill="1" applyBorder="1" applyAlignment="1">
      <alignment horizontal="left" vertical="center" indent="1"/>
    </xf>
    <xf numFmtId="0" fontId="8" fillId="0" borderId="16" xfId="2" applyFont="1" applyFill="1" applyBorder="1" applyAlignment="1">
      <alignment horizontal="left" vertical="center" indent="1"/>
    </xf>
    <xf numFmtId="0" fontId="8" fillId="0" borderId="21" xfId="2" applyFont="1" applyFill="1" applyBorder="1" applyAlignment="1">
      <alignment horizontal="left" vertical="center" indent="1"/>
    </xf>
    <xf numFmtId="0" fontId="8" fillId="0" borderId="33" xfId="2" applyFont="1" applyFill="1" applyBorder="1" applyAlignment="1">
      <alignment horizontal="left" vertical="center" indent="1"/>
    </xf>
    <xf numFmtId="0" fontId="8" fillId="0" borderId="34" xfId="2" applyFont="1" applyFill="1" applyBorder="1" applyAlignment="1">
      <alignment horizontal="left" vertical="center" indent="1"/>
    </xf>
    <xf numFmtId="177" fontId="7" fillId="0" borderId="29" xfId="2" applyNumberFormat="1" applyFont="1" applyFill="1" applyBorder="1" applyAlignment="1">
      <alignment horizontal="center" vertical="center"/>
    </xf>
    <xf numFmtId="177" fontId="7" fillId="0" borderId="30" xfId="2" applyNumberFormat="1" applyFont="1" applyFill="1" applyBorder="1" applyAlignment="1">
      <alignment horizontal="center" vertical="center"/>
    </xf>
    <xf numFmtId="177" fontId="7" fillId="0" borderId="31" xfId="2" applyNumberFormat="1" applyFont="1" applyFill="1" applyBorder="1" applyAlignment="1">
      <alignment horizontal="center" vertical="center"/>
    </xf>
    <xf numFmtId="176" fontId="8" fillId="0" borderId="32" xfId="2" applyNumberFormat="1" applyFont="1" applyFill="1" applyBorder="1" applyAlignment="1">
      <alignment horizontal="center" vertical="center"/>
    </xf>
    <xf numFmtId="176" fontId="8" fillId="0" borderId="5" xfId="2" applyNumberFormat="1" applyFont="1" applyFill="1" applyBorder="1" applyAlignment="1">
      <alignment horizontal="center" vertical="center"/>
    </xf>
    <xf numFmtId="176" fontId="8" fillId="0" borderId="6" xfId="2" applyNumberFormat="1" applyFont="1" applyFill="1" applyBorder="1" applyAlignment="1">
      <alignment horizontal="center" vertical="center"/>
    </xf>
    <xf numFmtId="176" fontId="8" fillId="0" borderId="4" xfId="2" applyNumberFormat="1" applyFont="1" applyFill="1" applyBorder="1" applyAlignment="1">
      <alignment horizontal="center" vertical="center" shrinkToFit="1"/>
    </xf>
    <xf numFmtId="176" fontId="8" fillId="0" borderId="5" xfId="2" applyNumberFormat="1" applyFont="1" applyFill="1" applyBorder="1" applyAlignment="1">
      <alignment horizontal="center" vertical="center" shrinkToFit="1"/>
    </xf>
    <xf numFmtId="176" fontId="8" fillId="0" borderId="6" xfId="2" applyNumberFormat="1" applyFont="1" applyFill="1" applyBorder="1" applyAlignment="1">
      <alignment horizontal="center" vertical="center" shrinkToFit="1"/>
    </xf>
    <xf numFmtId="176" fontId="8" fillId="0" borderId="33" xfId="2" applyNumberFormat="1" applyFont="1" applyFill="1" applyBorder="1" applyAlignment="1">
      <alignment horizontal="center" vertical="center"/>
    </xf>
    <xf numFmtId="176" fontId="8" fillId="0" borderId="34" xfId="2" applyNumberFormat="1" applyFont="1" applyFill="1" applyBorder="1" applyAlignment="1">
      <alignment horizontal="center" vertical="center"/>
    </xf>
    <xf numFmtId="0" fontId="8" fillId="0" borderId="15" xfId="2" applyFont="1" applyFill="1" applyBorder="1" applyAlignment="1">
      <alignment horizontal="left" vertical="center" wrapText="1" indent="1"/>
    </xf>
    <xf numFmtId="0" fontId="8" fillId="0" borderId="13" xfId="2" applyFont="1" applyFill="1" applyBorder="1" applyAlignment="1">
      <alignment horizontal="left" vertical="center" wrapText="1" indent="1"/>
    </xf>
    <xf numFmtId="0" fontId="8" fillId="0" borderId="35" xfId="2" applyFont="1" applyFill="1" applyBorder="1" applyAlignment="1">
      <alignment horizontal="left" vertical="center" wrapText="1" indent="1"/>
    </xf>
    <xf numFmtId="0" fontId="8" fillId="0" borderId="16" xfId="2" applyFont="1" applyFill="1" applyBorder="1" applyAlignment="1">
      <alignment horizontal="left" vertical="center" wrapText="1" indent="1"/>
    </xf>
    <xf numFmtId="0" fontId="8" fillId="0" borderId="21" xfId="2" applyFont="1" applyFill="1" applyBorder="1" applyAlignment="1">
      <alignment horizontal="left" vertical="center" wrapText="1" indent="1"/>
    </xf>
    <xf numFmtId="176" fontId="8" fillId="0" borderId="0" xfId="2" applyNumberFormat="1" applyFont="1" applyFill="1" applyBorder="1" applyAlignment="1">
      <alignment horizontal="center" vertical="center"/>
    </xf>
    <xf numFmtId="176" fontId="8" fillId="0" borderId="0" xfId="2" applyNumberFormat="1" applyFont="1" applyFill="1" applyBorder="1" applyAlignment="1">
      <alignment horizontal="center" vertical="center" shrinkToFit="1"/>
    </xf>
    <xf numFmtId="0" fontId="8" fillId="0" borderId="0" xfId="2" applyFont="1" applyFill="1" applyBorder="1" applyAlignment="1">
      <alignment horizontal="left" vertical="center" indent="1"/>
    </xf>
    <xf numFmtId="176" fontId="7" fillId="0" borderId="11" xfId="2" applyNumberFormat="1" applyFont="1" applyFill="1" applyBorder="1" applyAlignment="1">
      <alignment horizontal="center" vertical="top"/>
    </xf>
    <xf numFmtId="176" fontId="7" fillId="0" borderId="0" xfId="2" applyNumberFormat="1" applyFont="1" applyFill="1" applyBorder="1" applyAlignment="1">
      <alignment horizontal="center" vertical="top"/>
    </xf>
    <xf numFmtId="176" fontId="7" fillId="0" borderId="12" xfId="2" applyNumberFormat="1" applyFont="1" applyFill="1" applyBorder="1" applyAlignment="1">
      <alignment horizontal="center" vertical="top"/>
    </xf>
    <xf numFmtId="0" fontId="8" fillId="0" borderId="0" xfId="2" applyFont="1" applyFill="1" applyBorder="1" applyAlignment="1">
      <alignment horizontal="left" vertical="center" wrapText="1" indent="1"/>
    </xf>
    <xf numFmtId="0" fontId="24" fillId="0" borderId="16" xfId="2" applyFont="1" applyFill="1" applyBorder="1" applyAlignment="1">
      <alignment horizontal="left" vertical="center" indent="1"/>
    </xf>
    <xf numFmtId="0" fontId="24" fillId="0" borderId="21" xfId="2" applyFont="1" applyFill="1" applyBorder="1" applyAlignment="1">
      <alignment horizontal="left" vertical="center" indent="1"/>
    </xf>
    <xf numFmtId="176" fontId="3" fillId="0" borderId="11" xfId="2" applyNumberFormat="1" applyFont="1" applyFill="1" applyBorder="1" applyAlignment="1">
      <alignment horizontal="center" vertical="top"/>
    </xf>
    <xf numFmtId="176" fontId="3" fillId="0" borderId="0" xfId="2" applyNumberFormat="1" applyFont="1" applyFill="1" applyBorder="1" applyAlignment="1">
      <alignment horizontal="center" vertical="top"/>
    </xf>
    <xf numFmtId="176" fontId="3" fillId="0" borderId="12" xfId="2" applyNumberFormat="1" applyFont="1" applyFill="1" applyBorder="1" applyAlignment="1">
      <alignment horizontal="center" vertical="top"/>
    </xf>
    <xf numFmtId="176" fontId="15" fillId="0" borderId="0" xfId="2" quotePrefix="1" applyNumberFormat="1" applyFont="1" applyFill="1" applyBorder="1" applyAlignment="1">
      <alignment horizontal="distributed" vertical="center" indent="1"/>
    </xf>
    <xf numFmtId="0" fontId="15" fillId="0" borderId="0" xfId="2" applyFont="1" applyFill="1" applyBorder="1" applyAlignment="1">
      <alignment horizontal="distributed" vertical="center" indent="1"/>
    </xf>
    <xf numFmtId="189" fontId="26" fillId="0" borderId="18" xfId="4" applyNumberFormat="1" applyFont="1" applyFill="1" applyBorder="1" applyAlignment="1">
      <alignment horizontal="right" vertical="center"/>
    </xf>
    <xf numFmtId="189" fontId="26" fillId="0" borderId="48" xfId="4" applyNumberFormat="1" applyFont="1" applyFill="1" applyBorder="1" applyAlignment="1">
      <alignment horizontal="right" vertical="center"/>
    </xf>
    <xf numFmtId="189" fontId="26" fillId="0" borderId="19" xfId="4" applyNumberFormat="1" applyFont="1" applyFill="1" applyBorder="1" applyAlignment="1">
      <alignment horizontal="right" vertical="center"/>
    </xf>
    <xf numFmtId="189" fontId="26" fillId="0" borderId="0" xfId="4" applyNumberFormat="1" applyFont="1" applyFill="1" applyBorder="1" applyAlignment="1">
      <alignment horizontal="right" vertical="center"/>
    </xf>
    <xf numFmtId="189" fontId="26" fillId="0" borderId="23" xfId="4" applyNumberFormat="1" applyFont="1" applyFill="1" applyBorder="1" applyAlignment="1">
      <alignment horizontal="right" vertical="center"/>
    </xf>
    <xf numFmtId="189" fontId="26" fillId="0" borderId="12" xfId="4" applyNumberFormat="1" applyFont="1" applyFill="1" applyBorder="1" applyAlignment="1">
      <alignment horizontal="right" vertical="center"/>
    </xf>
    <xf numFmtId="189" fontId="26" fillId="0" borderId="18" xfId="3" applyNumberFormat="1" applyFont="1" applyFill="1" applyBorder="1" applyAlignment="1">
      <alignment horizontal="right" vertical="center"/>
    </xf>
    <xf numFmtId="189" fontId="26" fillId="0" borderId="48" xfId="3" applyNumberFormat="1" applyFont="1" applyFill="1" applyBorder="1" applyAlignment="1">
      <alignment horizontal="right" vertical="center"/>
    </xf>
    <xf numFmtId="189" fontId="26" fillId="0" borderId="0" xfId="3" applyNumberFormat="1" applyFont="1" applyFill="1" applyBorder="1" applyAlignment="1">
      <alignment horizontal="right" vertical="center"/>
    </xf>
    <xf numFmtId="189" fontId="26" fillId="0" borderId="23" xfId="3" applyNumberFormat="1" applyFont="1" applyFill="1" applyBorder="1" applyAlignment="1">
      <alignment horizontal="right" vertical="center"/>
    </xf>
    <xf numFmtId="189" fontId="26" fillId="0" borderId="4" xfId="3" applyNumberFormat="1" applyFont="1" applyFill="1" applyBorder="1" applyAlignment="1">
      <alignment horizontal="right" vertical="center"/>
    </xf>
    <xf numFmtId="189" fontId="26" fillId="0" borderId="5" xfId="3" applyNumberFormat="1" applyFont="1" applyFill="1" applyBorder="1" applyAlignment="1">
      <alignment horizontal="right" vertical="center"/>
    </xf>
    <xf numFmtId="189" fontId="26" fillId="0" borderId="6" xfId="3" applyNumberFormat="1" applyFont="1" applyFill="1" applyBorder="1" applyAlignment="1">
      <alignment horizontal="right" vertical="center"/>
    </xf>
    <xf numFmtId="189" fontId="26" fillId="0" borderId="4" xfId="4" applyNumberFormat="1" applyFont="1" applyFill="1" applyBorder="1" applyAlignment="1">
      <alignment horizontal="center" vertical="center"/>
    </xf>
    <xf numFmtId="189" fontId="26" fillId="0" borderId="5" xfId="4" applyNumberFormat="1" applyFont="1" applyFill="1" applyBorder="1" applyAlignment="1">
      <alignment horizontal="center" vertical="center"/>
    </xf>
    <xf numFmtId="189" fontId="26" fillId="0" borderId="6" xfId="4" applyNumberFormat="1" applyFont="1" applyFill="1" applyBorder="1" applyAlignment="1">
      <alignment horizontal="center" vertical="center"/>
    </xf>
    <xf numFmtId="189" fontId="26" fillId="0" borderId="40" xfId="4" applyNumberFormat="1" applyFont="1" applyFill="1" applyBorder="1" applyAlignment="1">
      <alignment horizontal="center" vertical="center"/>
    </xf>
    <xf numFmtId="0" fontId="8" fillId="0" borderId="43" xfId="3" applyFont="1" applyFill="1" applyBorder="1" applyAlignment="1">
      <alignment horizontal="distributed" vertical="distributed" textRotation="255" indent="1"/>
    </xf>
    <xf numFmtId="0" fontId="8" fillId="0" borderId="46" xfId="3" applyFont="1" applyFill="1" applyBorder="1" applyAlignment="1">
      <alignment horizontal="distributed" vertical="distributed" textRotation="255" indent="1"/>
    </xf>
    <xf numFmtId="0" fontId="8" fillId="0" borderId="24" xfId="3" applyFont="1" applyFill="1" applyBorder="1" applyAlignment="1">
      <alignment horizontal="right" vertical="center"/>
    </xf>
    <xf numFmtId="0" fontId="8" fillId="0" borderId="0" xfId="3" applyFont="1" applyFill="1" applyBorder="1" applyAlignment="1">
      <alignment horizontal="right" vertical="center"/>
    </xf>
    <xf numFmtId="0" fontId="8" fillId="0" borderId="23" xfId="3" applyFont="1" applyFill="1" applyBorder="1" applyAlignment="1">
      <alignment horizontal="right" vertical="center"/>
    </xf>
    <xf numFmtId="180" fontId="8" fillId="0" borderId="24" xfId="3" applyNumberFormat="1" applyFont="1" applyFill="1" applyBorder="1" applyAlignment="1">
      <alignment horizontal="right" vertical="center"/>
    </xf>
    <xf numFmtId="180" fontId="8" fillId="0" borderId="0" xfId="3" applyNumberFormat="1" applyFont="1" applyFill="1" applyBorder="1" applyAlignment="1">
      <alignment horizontal="right" vertical="center"/>
    </xf>
    <xf numFmtId="180" fontId="8" fillId="0" borderId="23" xfId="3" applyNumberFormat="1" applyFont="1" applyFill="1" applyBorder="1" applyAlignment="1">
      <alignment horizontal="right" vertical="center"/>
    </xf>
    <xf numFmtId="0" fontId="8" fillId="0" borderId="45" xfId="3" applyFont="1" applyFill="1" applyBorder="1" applyAlignment="1">
      <alignment horizontal="distributed" vertical="distributed" textRotation="255" indent="1"/>
    </xf>
    <xf numFmtId="189" fontId="26" fillId="0" borderId="24" xfId="3" applyNumberFormat="1" applyFont="1" applyFill="1" applyBorder="1" applyAlignment="1">
      <alignment horizontal="right" vertical="center"/>
    </xf>
    <xf numFmtId="189" fontId="26" fillId="0" borderId="24" xfId="3" applyNumberFormat="1" applyFont="1" applyFill="1" applyBorder="1" applyAlignment="1">
      <alignment horizontal="center" vertical="center"/>
    </xf>
    <xf numFmtId="189" fontId="26" fillId="0" borderId="0" xfId="3" applyNumberFormat="1" applyFont="1" applyFill="1" applyBorder="1" applyAlignment="1">
      <alignment horizontal="center" vertical="center"/>
    </xf>
    <xf numFmtId="189" fontId="26" fillId="0" borderId="23" xfId="3" applyNumberFormat="1" applyFont="1" applyFill="1" applyBorder="1" applyAlignment="1">
      <alignment horizontal="center" vertical="center"/>
    </xf>
    <xf numFmtId="189" fontId="26" fillId="0" borderId="24" xfId="4" applyNumberFormat="1" applyFont="1" applyFill="1" applyBorder="1" applyAlignment="1">
      <alignment horizontal="center" vertical="center"/>
    </xf>
    <xf numFmtId="189" fontId="26" fillId="0" borderId="0" xfId="4" applyNumberFormat="1" applyFont="1" applyFill="1" applyBorder="1" applyAlignment="1">
      <alignment horizontal="center" vertical="center"/>
    </xf>
    <xf numFmtId="189" fontId="26" fillId="0" borderId="12" xfId="4" applyNumberFormat="1" applyFont="1" applyFill="1" applyBorder="1" applyAlignment="1">
      <alignment horizontal="center" vertical="center"/>
    </xf>
    <xf numFmtId="189" fontId="26" fillId="0" borderId="23" xfId="4" applyNumberFormat="1" applyFont="1" applyFill="1" applyBorder="1" applyAlignment="1">
      <alignment horizontal="center" vertical="center"/>
    </xf>
    <xf numFmtId="189" fontId="26" fillId="0" borderId="24" xfId="1" applyNumberFormat="1" applyFont="1" applyFill="1" applyBorder="1" applyAlignment="1">
      <alignment horizontal="right" vertical="center"/>
    </xf>
    <xf numFmtId="189" fontId="26" fillId="0" borderId="0" xfId="1" applyNumberFormat="1" applyFont="1" applyFill="1" applyBorder="1" applyAlignment="1">
      <alignment horizontal="right" vertical="center"/>
    </xf>
    <xf numFmtId="189" fontId="26" fillId="0" borderId="23" xfId="1" applyNumberFormat="1" applyFont="1" applyFill="1" applyBorder="1" applyAlignment="1">
      <alignment horizontal="right" vertical="center"/>
    </xf>
    <xf numFmtId="0" fontId="8" fillId="0" borderId="41" xfId="3" applyFont="1" applyFill="1" applyBorder="1" applyAlignment="1">
      <alignment horizontal="distributed" vertical="distributed" textRotation="255" indent="1"/>
    </xf>
    <xf numFmtId="0" fontId="27" fillId="0" borderId="1" xfId="3" applyFont="1" applyFill="1" applyBorder="1" applyAlignment="1">
      <alignment horizontal="right" vertical="center"/>
    </xf>
    <xf numFmtId="0" fontId="27" fillId="0" borderId="2" xfId="3" applyFont="1" applyFill="1" applyBorder="1" applyAlignment="1">
      <alignment horizontal="right" vertical="center"/>
    </xf>
    <xf numFmtId="0" fontId="27" fillId="0" borderId="3" xfId="3" applyFont="1" applyFill="1" applyBorder="1" applyAlignment="1">
      <alignment horizontal="right" vertical="center"/>
    </xf>
    <xf numFmtId="0" fontId="27" fillId="0" borderId="42" xfId="3" applyFont="1" applyFill="1" applyBorder="1" applyAlignment="1">
      <alignment horizontal="right" vertical="center"/>
    </xf>
    <xf numFmtId="179" fontId="8" fillId="0" borderId="24" xfId="3" applyNumberFormat="1" applyFont="1" applyFill="1" applyBorder="1" applyAlignment="1">
      <alignment horizontal="right" vertical="center"/>
    </xf>
    <xf numFmtId="179" fontId="8" fillId="0" borderId="0" xfId="3" applyNumberFormat="1" applyFont="1" applyFill="1" applyBorder="1" applyAlignment="1">
      <alignment horizontal="right" vertical="center"/>
    </xf>
    <xf numFmtId="179" fontId="8" fillId="0" borderId="23" xfId="3" applyNumberFormat="1" applyFont="1" applyFill="1" applyBorder="1" applyAlignment="1">
      <alignment horizontal="right" vertical="center"/>
    </xf>
    <xf numFmtId="0" fontId="7" fillId="0" borderId="0" xfId="3" applyFont="1" applyFill="1" applyAlignment="1">
      <alignment horizontal="center" vertical="center"/>
    </xf>
    <xf numFmtId="0" fontId="8" fillId="0" borderId="8" xfId="3" applyFont="1" applyFill="1" applyBorder="1" applyAlignment="1">
      <alignment horizontal="distributed" vertical="center" indent="2"/>
    </xf>
    <xf numFmtId="0" fontId="29" fillId="0" borderId="36" xfId="3" applyFont="1" applyFill="1" applyBorder="1" applyAlignment="1">
      <alignment horizontal="distributed" vertical="center" indent="2"/>
    </xf>
    <xf numFmtId="0" fontId="8" fillId="0" borderId="32" xfId="3" applyFont="1" applyFill="1" applyBorder="1" applyAlignment="1">
      <alignment horizontal="distributed" vertical="center" indent="2"/>
    </xf>
    <xf numFmtId="0" fontId="29" fillId="0" borderId="6" xfId="3" applyFont="1" applyFill="1" applyBorder="1" applyAlignment="1">
      <alignment horizontal="distributed" vertical="center" indent="2"/>
    </xf>
    <xf numFmtId="0" fontId="8" fillId="0" borderId="37" xfId="3" applyFont="1" applyFill="1" applyBorder="1" applyAlignment="1">
      <alignment horizontal="distributed" vertical="center" indent="2"/>
    </xf>
    <xf numFmtId="0" fontId="8" fillId="0" borderId="30" xfId="3" applyFont="1" applyFill="1" applyBorder="1" applyAlignment="1">
      <alignment horizontal="distributed" vertical="center" indent="2"/>
    </xf>
    <xf numFmtId="0" fontId="8" fillId="0" borderId="38" xfId="3" applyFont="1" applyFill="1" applyBorder="1" applyAlignment="1">
      <alignment horizontal="distributed" vertical="center" indent="2"/>
    </xf>
    <xf numFmtId="0" fontId="8" fillId="0" borderId="37" xfId="3" applyFont="1" applyFill="1" applyBorder="1" applyAlignment="1">
      <alignment horizontal="distributed" vertical="center" indent="4"/>
    </xf>
    <xf numFmtId="0" fontId="8" fillId="0" borderId="30" xfId="3" applyFont="1" applyFill="1" applyBorder="1" applyAlignment="1">
      <alignment horizontal="distributed" vertical="center" indent="4"/>
    </xf>
    <xf numFmtId="0" fontId="8" fillId="0" borderId="38" xfId="3" applyFont="1" applyFill="1" applyBorder="1" applyAlignment="1">
      <alignment horizontal="distributed" vertical="center" indent="4"/>
    </xf>
    <xf numFmtId="0" fontId="8" fillId="0" borderId="39" xfId="3" applyFont="1" applyFill="1" applyBorder="1" applyAlignment="1">
      <alignment horizontal="left" vertical="center" indent="1"/>
    </xf>
    <xf numFmtId="0" fontId="8" fillId="0" borderId="9" xfId="3" applyFont="1" applyFill="1" applyBorder="1" applyAlignment="1">
      <alignment horizontal="left" vertical="center" indent="1"/>
    </xf>
    <xf numFmtId="0" fontId="8" fillId="0" borderId="36" xfId="3" applyFont="1" applyFill="1" applyBorder="1" applyAlignment="1">
      <alignment horizontal="left" vertical="center" indent="1"/>
    </xf>
    <xf numFmtId="0" fontId="8" fillId="0" borderId="4" xfId="3" applyFont="1" applyFill="1" applyBorder="1" applyAlignment="1">
      <alignment horizontal="left" vertical="center" indent="1"/>
    </xf>
    <xf numFmtId="0" fontId="8" fillId="0" borderId="5" xfId="3" applyFont="1" applyFill="1" applyBorder="1" applyAlignment="1">
      <alignment horizontal="left" vertical="center" indent="1"/>
    </xf>
    <xf numFmtId="0" fontId="8" fillId="0" borderId="6" xfId="3" applyFont="1" applyFill="1" applyBorder="1" applyAlignment="1">
      <alignment horizontal="left" vertical="center" indent="1"/>
    </xf>
    <xf numFmtId="0" fontId="8" fillId="0" borderId="39" xfId="3" applyFont="1" applyFill="1" applyBorder="1" applyAlignment="1">
      <alignment horizontal="distributed" vertical="center" indent="1"/>
    </xf>
    <xf numFmtId="0" fontId="8" fillId="0" borderId="9" xfId="3" applyFont="1" applyFill="1" applyBorder="1" applyAlignment="1">
      <alignment horizontal="distributed" vertical="center" indent="1"/>
    </xf>
    <xf numFmtId="0" fontId="8" fillId="0" borderId="10" xfId="3" applyFont="1" applyFill="1" applyBorder="1" applyAlignment="1">
      <alignment horizontal="distributed" vertical="center"/>
    </xf>
    <xf numFmtId="0" fontId="8" fillId="0" borderId="4" xfId="3" applyFont="1" applyFill="1" applyBorder="1" applyAlignment="1">
      <alignment horizontal="distributed" vertical="center"/>
    </xf>
    <xf numFmtId="0" fontId="8" fillId="0" borderId="5" xfId="3" applyFont="1" applyFill="1" applyBorder="1" applyAlignment="1">
      <alignment horizontal="distributed" vertical="center"/>
    </xf>
    <xf numFmtId="0" fontId="8" fillId="0" borderId="40" xfId="3" applyFont="1" applyFill="1" applyBorder="1" applyAlignment="1">
      <alignment horizontal="distributed" vertical="center"/>
    </xf>
    <xf numFmtId="0" fontId="8" fillId="0" borderId="15" xfId="3" applyFont="1" applyFill="1" applyBorder="1" applyAlignment="1">
      <alignment horizontal="distributed" vertical="center" indent="1"/>
    </xf>
    <xf numFmtId="0" fontId="8" fillId="0" borderId="13" xfId="3" applyFont="1" applyFill="1" applyBorder="1" applyAlignment="1">
      <alignment horizontal="distributed" vertical="center" indent="1"/>
    </xf>
    <xf numFmtId="0" fontId="8" fillId="0" borderId="14" xfId="3" applyFont="1" applyFill="1" applyBorder="1" applyAlignment="1">
      <alignment horizontal="distributed" vertical="center" indent="1"/>
    </xf>
    <xf numFmtId="188" fontId="13" fillId="0" borderId="4" xfId="1" applyNumberFormat="1" applyFont="1" applyFill="1" applyBorder="1" applyAlignment="1">
      <alignment vertical="center" shrinkToFit="1"/>
    </xf>
    <xf numFmtId="188" fontId="13" fillId="0" borderId="5" xfId="1" applyNumberFormat="1" applyFont="1" applyFill="1" applyBorder="1" applyAlignment="1">
      <alignment vertical="center" shrinkToFit="1"/>
    </xf>
    <xf numFmtId="188" fontId="13" fillId="0" borderId="6" xfId="1" applyNumberFormat="1" applyFont="1" applyFill="1" applyBorder="1" applyAlignment="1">
      <alignment vertical="center" shrinkToFit="1"/>
    </xf>
    <xf numFmtId="0" fontId="8" fillId="0" borderId="37" xfId="3" applyFont="1" applyFill="1" applyBorder="1" applyAlignment="1">
      <alignment horizontal="distributed" vertical="center"/>
    </xf>
    <xf numFmtId="0" fontId="8" fillId="0" borderId="30" xfId="3" applyFont="1" applyFill="1" applyBorder="1" applyAlignment="1">
      <alignment horizontal="distributed" vertical="center"/>
    </xf>
    <xf numFmtId="0" fontId="8" fillId="0" borderId="38" xfId="3" applyFont="1" applyFill="1" applyBorder="1" applyAlignment="1">
      <alignment horizontal="distributed" vertical="center"/>
    </xf>
    <xf numFmtId="0" fontId="8" fillId="0" borderId="37" xfId="3" applyFont="1" applyFill="1" applyBorder="1" applyAlignment="1">
      <alignment horizontal="distributed" vertical="center" wrapText="1"/>
    </xf>
    <xf numFmtId="0" fontId="8" fillId="0" borderId="30" xfId="3" applyFont="1" applyFill="1" applyBorder="1" applyAlignment="1">
      <alignment horizontal="distributed" vertical="center" wrapText="1"/>
    </xf>
    <xf numFmtId="0" fontId="8" fillId="0" borderId="38" xfId="3" applyFont="1" applyFill="1" applyBorder="1" applyAlignment="1">
      <alignment horizontal="distributed" vertical="center" wrapText="1"/>
    </xf>
    <xf numFmtId="0" fontId="8" fillId="0" borderId="24" xfId="3" applyFont="1" applyFill="1" applyBorder="1" applyAlignment="1">
      <alignment horizontal="center" vertical="center"/>
    </xf>
    <xf numFmtId="0" fontId="8" fillId="0" borderId="0" xfId="3" applyFont="1" applyFill="1" applyBorder="1" applyAlignment="1">
      <alignment horizontal="center" vertical="center"/>
    </xf>
    <xf numFmtId="0" fontId="8" fillId="0" borderId="12" xfId="3" applyFont="1" applyFill="1" applyBorder="1" applyAlignment="1">
      <alignment horizontal="center" vertical="center"/>
    </xf>
    <xf numFmtId="0" fontId="8" fillId="0" borderId="4" xfId="3" applyFont="1" applyFill="1" applyBorder="1" applyAlignment="1">
      <alignment horizontal="center" vertical="center"/>
    </xf>
    <xf numFmtId="0" fontId="8" fillId="0" borderId="5" xfId="3" applyFont="1" applyFill="1" applyBorder="1" applyAlignment="1">
      <alignment horizontal="center" vertical="center"/>
    </xf>
    <xf numFmtId="0" fontId="8" fillId="0" borderId="40" xfId="3" applyFont="1" applyFill="1" applyBorder="1" applyAlignment="1">
      <alignment horizontal="center" vertical="center"/>
    </xf>
    <xf numFmtId="0" fontId="8" fillId="0" borderId="47" xfId="3" applyFont="1" applyFill="1" applyBorder="1" applyAlignment="1">
      <alignment horizontal="center" vertical="center"/>
    </xf>
    <xf numFmtId="0" fontId="8" fillId="0" borderId="18" xfId="3" applyFont="1" applyFill="1" applyBorder="1" applyAlignment="1">
      <alignment horizontal="center" vertical="center"/>
    </xf>
    <xf numFmtId="0" fontId="8" fillId="0" borderId="19" xfId="3" applyFont="1" applyFill="1" applyBorder="1" applyAlignment="1">
      <alignment horizontal="center" vertical="center"/>
    </xf>
    <xf numFmtId="0" fontId="8" fillId="0" borderId="22" xfId="3" applyFont="1" applyFill="1" applyBorder="1" applyAlignment="1">
      <alignment horizontal="distributed" vertical="center" indent="1"/>
    </xf>
    <xf numFmtId="0" fontId="8" fillId="0" borderId="2" xfId="3" applyFont="1" applyFill="1" applyBorder="1" applyAlignment="1">
      <alignment horizontal="distributed" vertical="center" indent="1"/>
    </xf>
    <xf numFmtId="0" fontId="8" fillId="0" borderId="3" xfId="3" applyFont="1" applyFill="1" applyBorder="1" applyAlignment="1">
      <alignment horizontal="distributed" vertical="center" indent="1"/>
    </xf>
    <xf numFmtId="0" fontId="8" fillId="0" borderId="11"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23" xfId="3" applyFont="1" applyFill="1" applyBorder="1" applyAlignment="1">
      <alignment horizontal="distributed" vertical="center" indent="1"/>
    </xf>
    <xf numFmtId="188" fontId="13" fillId="0" borderId="27" xfId="1" applyNumberFormat="1" applyFont="1" applyFill="1" applyBorder="1" applyAlignment="1">
      <alignment horizontal="right" vertical="center"/>
    </xf>
    <xf numFmtId="188" fontId="13" fillId="0" borderId="28" xfId="1" applyNumberFormat="1" applyFont="1" applyFill="1" applyBorder="1" applyAlignment="1">
      <alignment horizontal="right" vertical="center"/>
    </xf>
    <xf numFmtId="0" fontId="8" fillId="0" borderId="29" xfId="3" applyFont="1" applyFill="1" applyBorder="1" applyAlignment="1">
      <alignment horizontal="distributed" vertical="center" indent="1"/>
    </xf>
    <xf numFmtId="0" fontId="8" fillId="0" borderId="30" xfId="3" applyFont="1" applyFill="1" applyBorder="1" applyAlignment="1">
      <alignment horizontal="distributed" vertical="center" indent="1"/>
    </xf>
    <xf numFmtId="0" fontId="8" fillId="0" borderId="38" xfId="3" applyFont="1" applyFill="1" applyBorder="1" applyAlignment="1">
      <alignment horizontal="distributed" vertical="center" indent="1"/>
    </xf>
    <xf numFmtId="0" fontId="8" fillId="0" borderId="37" xfId="3" applyFont="1" applyFill="1" applyBorder="1" applyAlignment="1">
      <alignment horizontal="distributed" vertical="center" indent="1"/>
    </xf>
    <xf numFmtId="0" fontId="8" fillId="0" borderId="31" xfId="3" applyFont="1" applyFill="1" applyBorder="1" applyAlignment="1">
      <alignment horizontal="distributed" vertical="center" indent="2"/>
    </xf>
    <xf numFmtId="188" fontId="13" fillId="0" borderId="50" xfId="1" applyNumberFormat="1" applyFont="1" applyFill="1" applyBorder="1" applyAlignment="1">
      <alignment horizontal="right" vertical="center"/>
    </xf>
    <xf numFmtId="188" fontId="13" fillId="0" borderId="27" xfId="1" applyNumberFormat="1" applyFont="1" applyFill="1" applyBorder="1" applyAlignment="1">
      <alignment horizontal="right" vertical="center" shrinkToFit="1"/>
    </xf>
    <xf numFmtId="188" fontId="13" fillId="0" borderId="50" xfId="1" applyNumberFormat="1" applyFont="1" applyFill="1" applyBorder="1" applyAlignment="1">
      <alignment horizontal="right" vertical="center" shrinkToFit="1"/>
    </xf>
    <xf numFmtId="0" fontId="31" fillId="0" borderId="8" xfId="3" applyFont="1" applyFill="1" applyBorder="1" applyAlignment="1">
      <alignment horizontal="distributed" vertical="center" wrapText="1" indent="1"/>
    </xf>
    <xf numFmtId="0" fontId="31" fillId="0" borderId="9" xfId="3" applyFont="1" applyFill="1" applyBorder="1" applyAlignment="1">
      <alignment horizontal="distributed" vertical="center" wrapText="1" indent="1"/>
    </xf>
    <xf numFmtId="0" fontId="31" fillId="0" borderId="36" xfId="3" applyFont="1" applyFill="1" applyBorder="1" applyAlignment="1">
      <alignment horizontal="distributed" vertical="center" wrapText="1" indent="1"/>
    </xf>
    <xf numFmtId="0" fontId="31" fillId="0" borderId="11" xfId="3" applyFont="1" applyFill="1" applyBorder="1" applyAlignment="1">
      <alignment horizontal="distributed" vertical="center" wrapText="1" indent="1"/>
    </xf>
    <xf numFmtId="0" fontId="31" fillId="0" borderId="0" xfId="3" applyFont="1" applyFill="1" applyBorder="1" applyAlignment="1">
      <alignment horizontal="distributed" vertical="center" wrapText="1" indent="1"/>
    </xf>
    <xf numFmtId="0" fontId="31" fillId="0" borderId="23" xfId="3" applyFont="1" applyFill="1" applyBorder="1" applyAlignment="1">
      <alignment horizontal="distributed" vertical="center" wrapText="1" indent="1"/>
    </xf>
    <xf numFmtId="0" fontId="31" fillId="0" borderId="17" xfId="3" applyFont="1" applyFill="1" applyBorder="1" applyAlignment="1">
      <alignment horizontal="distributed" vertical="center" wrapText="1" indent="1"/>
    </xf>
    <xf numFmtId="0" fontId="31" fillId="0" borderId="18" xfId="3" applyFont="1" applyFill="1" applyBorder="1" applyAlignment="1">
      <alignment horizontal="distributed" vertical="center" wrapText="1" indent="1"/>
    </xf>
    <xf numFmtId="0" fontId="31" fillId="0" borderId="48" xfId="3" applyFont="1" applyFill="1" applyBorder="1" applyAlignment="1">
      <alignment horizontal="distributed" vertical="center" wrapText="1" indent="1"/>
    </xf>
    <xf numFmtId="188" fontId="13" fillId="0" borderId="40" xfId="1" applyNumberFormat="1" applyFont="1" applyFill="1" applyBorder="1" applyAlignment="1">
      <alignment vertical="center" shrinkToFit="1"/>
    </xf>
    <xf numFmtId="188" fontId="13" fillId="0" borderId="4" xfId="1" applyNumberFormat="1" applyFont="1" applyFill="1" applyBorder="1" applyAlignment="1">
      <alignment vertical="center"/>
    </xf>
    <xf numFmtId="188" fontId="13" fillId="0" borderId="5" xfId="1" applyNumberFormat="1" applyFont="1" applyFill="1" applyBorder="1" applyAlignment="1">
      <alignment vertical="center"/>
    </xf>
    <xf numFmtId="188" fontId="13" fillId="0" borderId="6" xfId="1" applyNumberFormat="1" applyFont="1" applyFill="1" applyBorder="1" applyAlignment="1">
      <alignment vertical="center"/>
    </xf>
    <xf numFmtId="0" fontId="8" fillId="0" borderId="31" xfId="3" applyFont="1" applyFill="1" applyBorder="1" applyAlignment="1">
      <alignment horizontal="distributed" vertical="center" wrapText="1"/>
    </xf>
    <xf numFmtId="0" fontId="8" fillId="0" borderId="1" xfId="3" applyFont="1" applyFill="1" applyBorder="1" applyAlignment="1">
      <alignment horizontal="distributed" vertical="center" indent="1"/>
    </xf>
    <xf numFmtId="0" fontId="8" fillId="0" borderId="4"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0" fontId="8" fillId="0" borderId="6" xfId="3" applyFont="1" applyFill="1" applyBorder="1" applyAlignment="1">
      <alignment horizontal="distributed" vertical="center" indent="1"/>
    </xf>
    <xf numFmtId="0" fontId="13" fillId="0" borderId="37" xfId="3" applyFont="1" applyFill="1" applyBorder="1" applyAlignment="1">
      <alignment horizontal="distributed" vertical="center" wrapText="1"/>
    </xf>
    <xf numFmtId="0" fontId="13" fillId="0" borderId="30" xfId="3" applyFont="1" applyFill="1" applyBorder="1" applyAlignment="1">
      <alignment horizontal="distributed" vertical="center" wrapText="1"/>
    </xf>
    <xf numFmtId="0" fontId="13" fillId="0" borderId="38" xfId="3" applyFont="1" applyFill="1" applyBorder="1" applyAlignment="1">
      <alignment horizontal="distributed" vertical="center" wrapText="1"/>
    </xf>
    <xf numFmtId="0" fontId="8" fillId="0" borderId="37" xfId="0" applyFont="1" applyFill="1" applyBorder="1" applyAlignment="1">
      <alignment horizontal="distributed" vertical="center"/>
    </xf>
    <xf numFmtId="0" fontId="8" fillId="0" borderId="30" xfId="0" applyFont="1" applyFill="1" applyBorder="1" applyAlignment="1">
      <alignment horizontal="distributed" vertical="center"/>
    </xf>
    <xf numFmtId="0" fontId="8" fillId="0" borderId="38" xfId="0" applyFont="1" applyFill="1" applyBorder="1" applyAlignment="1">
      <alignment horizontal="distributed" vertical="center"/>
    </xf>
    <xf numFmtId="0" fontId="8" fillId="0" borderId="49" xfId="3" applyFont="1" applyFill="1" applyBorder="1" applyAlignment="1">
      <alignment horizontal="distributed" vertical="center" indent="1"/>
    </xf>
    <xf numFmtId="0" fontId="8" fillId="0" borderId="27" xfId="3" applyFont="1" applyFill="1" applyBorder="1" applyAlignment="1">
      <alignment horizontal="distributed" vertical="center" indent="1"/>
    </xf>
    <xf numFmtId="0" fontId="8" fillId="0" borderId="50" xfId="3" applyFont="1" applyFill="1" applyBorder="1" applyAlignment="1">
      <alignment horizontal="distributed" vertical="center" inden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184" fontId="8" fillId="0" borderId="67" xfId="0" applyNumberFormat="1" applyFont="1" applyFill="1" applyBorder="1" applyAlignment="1">
      <alignment horizontal="center" vertical="center"/>
    </xf>
    <xf numFmtId="184" fontId="8" fillId="0" borderId="5" xfId="0" applyNumberFormat="1" applyFont="1" applyFill="1" applyBorder="1" applyAlignment="1">
      <alignment horizontal="center" vertical="center"/>
    </xf>
    <xf numFmtId="184" fontId="8" fillId="0" borderId="6" xfId="0" applyNumberFormat="1" applyFont="1" applyFill="1" applyBorder="1" applyAlignment="1">
      <alignment horizontal="center" vertical="center"/>
    </xf>
    <xf numFmtId="184" fontId="8" fillId="0" borderId="4" xfId="0" applyNumberFormat="1" applyFont="1" applyFill="1" applyBorder="1" applyAlignment="1">
      <alignment horizontal="center" vertical="center"/>
    </xf>
    <xf numFmtId="0" fontId="8" fillId="0" borderId="11" xfId="0" applyFont="1" applyFill="1" applyBorder="1" applyAlignment="1">
      <alignment horizontal="distributed" vertical="center" indent="1"/>
    </xf>
    <xf numFmtId="0" fontId="8" fillId="0" borderId="0" xfId="0" applyFont="1" applyFill="1" applyBorder="1" applyAlignment="1">
      <alignment horizontal="distributed" vertical="center" indent="1"/>
    </xf>
    <xf numFmtId="0" fontId="8" fillId="0" borderId="23" xfId="0" applyFont="1" applyFill="1" applyBorder="1" applyAlignment="1">
      <alignment horizontal="distributed" vertical="center" indent="1"/>
    </xf>
    <xf numFmtId="0" fontId="8" fillId="0" borderId="24" xfId="0" applyFont="1" applyFill="1" applyBorder="1" applyAlignment="1">
      <alignment horizontal="left" vertical="center" indent="1"/>
    </xf>
    <xf numFmtId="0" fontId="8" fillId="0" borderId="0" xfId="0" applyFont="1" applyFill="1" applyBorder="1" applyAlignment="1">
      <alignment horizontal="left" vertical="center" indent="1"/>
    </xf>
    <xf numFmtId="0" fontId="8" fillId="0" borderId="23" xfId="0" applyFont="1" applyFill="1" applyBorder="1" applyAlignment="1">
      <alignment horizontal="left" vertical="center" indent="1"/>
    </xf>
    <xf numFmtId="0" fontId="8" fillId="0" borderId="2"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68" xfId="0" applyFont="1" applyFill="1" applyBorder="1" applyAlignment="1">
      <alignment horizontal="center" vertical="center"/>
    </xf>
    <xf numFmtId="182" fontId="8" fillId="0" borderId="25" xfId="0" applyNumberFormat="1" applyFont="1" applyFill="1" applyBorder="1" applyAlignment="1">
      <alignment horizontal="right" vertical="center"/>
    </xf>
    <xf numFmtId="182" fontId="8" fillId="0" borderId="0" xfId="0" applyNumberFormat="1" applyFont="1" applyFill="1" applyBorder="1" applyAlignment="1">
      <alignment horizontal="right" vertical="center"/>
    </xf>
    <xf numFmtId="182" fontId="8" fillId="0" borderId="23" xfId="0" applyNumberFormat="1" applyFont="1" applyFill="1" applyBorder="1" applyAlignment="1">
      <alignment horizontal="right" vertical="center"/>
    </xf>
    <xf numFmtId="0" fontId="8" fillId="0" borderId="70" xfId="0" applyFont="1" applyFill="1" applyBorder="1" applyAlignment="1">
      <alignment horizontal="center" vertical="center"/>
    </xf>
    <xf numFmtId="182" fontId="8" fillId="0" borderId="33" xfId="0" applyNumberFormat="1" applyFont="1" applyFill="1" applyBorder="1" applyAlignment="1">
      <alignment horizontal="right" vertical="center"/>
    </xf>
    <xf numFmtId="182" fontId="8" fillId="0" borderId="13" xfId="0" applyNumberFormat="1" applyFont="1" applyFill="1" applyBorder="1" applyAlignment="1">
      <alignment horizontal="right" vertical="center"/>
    </xf>
    <xf numFmtId="182" fontId="8" fillId="0" borderId="14" xfId="0" applyNumberFormat="1" applyFont="1" applyFill="1" applyBorder="1" applyAlignment="1">
      <alignment horizontal="right" vertical="center"/>
    </xf>
    <xf numFmtId="0" fontId="8" fillId="0" borderId="15"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71" xfId="0" applyFont="1" applyFill="1" applyBorder="1" applyAlignment="1">
      <alignment horizontal="center" vertical="center"/>
    </xf>
    <xf numFmtId="0" fontId="8" fillId="0" borderId="1" xfId="0" applyFont="1" applyFill="1" applyBorder="1" applyAlignment="1">
      <alignment horizontal="left" vertical="center"/>
    </xf>
    <xf numFmtId="0" fontId="8" fillId="0" borderId="2" xfId="0" applyFont="1" applyFill="1" applyBorder="1" applyAlignment="1">
      <alignment horizontal="left" vertical="center"/>
    </xf>
    <xf numFmtId="0" fontId="8" fillId="0" borderId="24" xfId="0" applyFont="1" applyFill="1" applyBorder="1" applyAlignment="1">
      <alignment horizontal="left" vertical="center"/>
    </xf>
    <xf numFmtId="0" fontId="8" fillId="0" borderId="0" xfId="0" applyFont="1" applyFill="1" applyBorder="1" applyAlignment="1">
      <alignment horizontal="left" vertical="center"/>
    </xf>
    <xf numFmtId="0" fontId="8" fillId="0" borderId="69" xfId="0" applyFont="1" applyFill="1" applyBorder="1" applyAlignment="1">
      <alignment horizontal="center" vertical="center"/>
    </xf>
    <xf numFmtId="182" fontId="8" fillId="0" borderId="13" xfId="0" applyNumberFormat="1" applyFont="1" applyFill="1" applyBorder="1" applyAlignment="1">
      <alignment horizontal="center" vertical="center"/>
    </xf>
    <xf numFmtId="182" fontId="8" fillId="0" borderId="14" xfId="0" applyNumberFormat="1" applyFont="1" applyFill="1" applyBorder="1" applyAlignment="1">
      <alignment horizontal="center" vertical="center"/>
    </xf>
    <xf numFmtId="0" fontId="8" fillId="0" borderId="68" xfId="0" applyFont="1" applyFill="1" applyBorder="1" applyAlignment="1">
      <alignment horizontal="left" vertical="center"/>
    </xf>
    <xf numFmtId="182" fontId="8" fillId="0" borderId="16" xfId="0" applyNumberFormat="1" applyFont="1" applyFill="1" applyBorder="1" applyAlignment="1">
      <alignment horizontal="right" vertical="center"/>
    </xf>
    <xf numFmtId="0" fontId="8" fillId="0" borderId="16"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4" xfId="0" applyFont="1" applyFill="1" applyBorder="1" applyAlignment="1">
      <alignment horizontal="left" vertical="center"/>
    </xf>
    <xf numFmtId="0" fontId="8" fillId="0" borderId="5" xfId="0" applyFont="1" applyFill="1" applyBorder="1" applyAlignment="1">
      <alignment horizontal="left" vertical="center"/>
    </xf>
    <xf numFmtId="176" fontId="6" fillId="0" borderId="11" xfId="2" applyNumberFormat="1" applyFont="1" applyFill="1" applyBorder="1" applyAlignment="1">
      <alignment horizontal="center" vertical="center"/>
    </xf>
    <xf numFmtId="176" fontId="6" fillId="0" borderId="0" xfId="2" applyNumberFormat="1" applyFont="1" applyFill="1" applyBorder="1" applyAlignment="1">
      <alignment horizontal="center" vertical="center"/>
    </xf>
    <xf numFmtId="176" fontId="6" fillId="0" borderId="12" xfId="2" applyNumberFormat="1" applyFont="1" applyFill="1" applyBorder="1" applyAlignment="1">
      <alignment horizontal="center" vertical="center"/>
    </xf>
    <xf numFmtId="176" fontId="8" fillId="0" borderId="0" xfId="2" applyNumberFormat="1" applyFont="1" applyFill="1" applyBorder="1" applyAlignment="1">
      <alignment horizontal="distributed"/>
    </xf>
    <xf numFmtId="176" fontId="8" fillId="0" borderId="0" xfId="2" applyNumberFormat="1" applyFont="1" applyFill="1" applyBorder="1" applyAlignment="1">
      <alignment horizontal="distributed" shrinkToFit="1"/>
    </xf>
    <xf numFmtId="177" fontId="8" fillId="0" borderId="0" xfId="2" applyNumberFormat="1" applyFont="1" applyFill="1" applyBorder="1" applyAlignment="1">
      <alignment horizontal="distributed"/>
    </xf>
    <xf numFmtId="0" fontId="0" fillId="0" borderId="0" xfId="0" applyAlignment="1">
      <alignment horizontal="distributed"/>
    </xf>
    <xf numFmtId="176" fontId="3" fillId="0" borderId="0" xfId="2" applyNumberFormat="1" applyFont="1" applyFill="1" applyBorder="1" applyAlignment="1">
      <alignment horizontal="distributed"/>
    </xf>
    <xf numFmtId="176" fontId="8" fillId="0" borderId="0" xfId="2" applyNumberFormat="1" applyFont="1" applyFill="1" applyBorder="1" applyAlignment="1">
      <alignment horizontal="distributed" wrapText="1"/>
    </xf>
    <xf numFmtId="0" fontId="8" fillId="0" borderId="0" xfId="2" applyFont="1" applyFill="1" applyBorder="1" applyAlignment="1">
      <alignment horizontal="distributed"/>
    </xf>
    <xf numFmtId="177" fontId="8" fillId="0" borderId="0" xfId="2" applyNumberFormat="1" applyFont="1" applyFill="1" applyBorder="1" applyAlignment="1">
      <alignment horizontal="distributed" shrinkToFit="1"/>
    </xf>
    <xf numFmtId="0" fontId="32" fillId="0" borderId="0" xfId="0" applyFont="1" applyFill="1" applyBorder="1" applyAlignment="1">
      <alignment horizontal="distributed" shrinkToFit="1"/>
    </xf>
    <xf numFmtId="0" fontId="13" fillId="0" borderId="16"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13" fillId="0" borderId="16" xfId="0" applyFont="1" applyFill="1" applyBorder="1" applyAlignment="1">
      <alignment horizontal="center" vertical="center" shrinkToFit="1"/>
    </xf>
    <xf numFmtId="176" fontId="8" fillId="0" borderId="0" xfId="2" applyNumberFormat="1" applyFont="1" applyFill="1" applyBorder="1" applyAlignment="1">
      <alignment horizontal="left"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8" fillId="0" borderId="25" xfId="0" applyFont="1" applyFill="1" applyBorder="1" applyAlignment="1">
      <alignment horizontal="center" textRotation="255" shrinkToFit="1"/>
    </xf>
    <xf numFmtId="0" fontId="8" fillId="0" borderId="44" xfId="0" applyFont="1" applyFill="1" applyBorder="1" applyAlignment="1">
      <alignment horizontal="center" textRotation="255" shrinkToFit="1"/>
    </xf>
    <xf numFmtId="0" fontId="8" fillId="0" borderId="33" xfId="0" applyFont="1" applyFill="1" applyBorder="1" applyAlignment="1">
      <alignment horizontal="center" textRotation="255" shrinkToFit="1"/>
    </xf>
    <xf numFmtId="177" fontId="13" fillId="0" borderId="15" xfId="1" applyNumberFormat="1" applyFont="1" applyFill="1" applyBorder="1" applyAlignment="1">
      <alignment horizontal="right" vertical="center" wrapText="1"/>
    </xf>
    <xf numFmtId="177" fontId="13" fillId="0" borderId="13" xfId="1" applyNumberFormat="1" applyFont="1" applyFill="1" applyBorder="1" applyAlignment="1">
      <alignment horizontal="right" vertical="center" wrapText="1"/>
    </xf>
    <xf numFmtId="177" fontId="13" fillId="0" borderId="14" xfId="1" applyNumberFormat="1" applyFont="1" applyFill="1" applyBorder="1" applyAlignment="1">
      <alignment horizontal="right" vertical="center" wrapText="1"/>
    </xf>
    <xf numFmtId="0" fontId="17" fillId="0" borderId="15" xfId="0" applyFont="1" applyFill="1" applyBorder="1" applyAlignment="1">
      <alignment vertical="center" wrapText="1"/>
    </xf>
    <xf numFmtId="0" fontId="17" fillId="0" borderId="13" xfId="0" applyFont="1" applyFill="1" applyBorder="1" applyAlignment="1">
      <alignment vertical="center" wrapText="1"/>
    </xf>
    <xf numFmtId="0" fontId="17" fillId="0" borderId="14" xfId="0" applyFont="1" applyFill="1" applyBorder="1" applyAlignment="1">
      <alignment vertical="center" wrapText="1"/>
    </xf>
    <xf numFmtId="177" fontId="3" fillId="0" borderId="15" xfId="0" applyNumberFormat="1" applyFont="1" applyFill="1" applyBorder="1" applyAlignment="1">
      <alignment horizontal="right" vertical="center"/>
    </xf>
    <xf numFmtId="177" fontId="3" fillId="0" borderId="13" xfId="0" applyNumberFormat="1" applyFont="1" applyFill="1" applyBorder="1" applyAlignment="1">
      <alignment horizontal="right" vertical="center"/>
    </xf>
    <xf numFmtId="177" fontId="3" fillId="0" borderId="14" xfId="0" applyNumberFormat="1" applyFont="1" applyFill="1" applyBorder="1" applyAlignment="1">
      <alignment horizontal="right" vertical="center"/>
    </xf>
    <xf numFmtId="178" fontId="13" fillId="0" borderId="15" xfId="1" applyNumberFormat="1" applyFont="1" applyFill="1" applyBorder="1" applyAlignment="1">
      <alignment horizontal="right" vertical="center" wrapText="1"/>
    </xf>
    <xf numFmtId="178" fontId="13" fillId="0" borderId="13" xfId="1" applyNumberFormat="1" applyFont="1" applyFill="1" applyBorder="1" applyAlignment="1">
      <alignment horizontal="right" vertical="center" wrapText="1"/>
    </xf>
    <xf numFmtId="178" fontId="13" fillId="0" borderId="14" xfId="1" applyNumberFormat="1" applyFont="1" applyFill="1" applyBorder="1" applyAlignment="1">
      <alignment horizontal="right" vertical="center" wrapText="1"/>
    </xf>
    <xf numFmtId="0" fontId="32" fillId="0" borderId="0" xfId="0" applyFont="1" applyFill="1" applyBorder="1" applyAlignment="1">
      <alignment horizontal="distributed"/>
    </xf>
    <xf numFmtId="176" fontId="10" fillId="0" borderId="0" xfId="2" applyNumberFormat="1" applyFont="1" applyFill="1" applyBorder="1" applyAlignment="1">
      <alignment horizontal="distributed"/>
    </xf>
    <xf numFmtId="176" fontId="10" fillId="0" borderId="0" xfId="2" quotePrefix="1" applyNumberFormat="1" applyFont="1" applyFill="1" applyBorder="1" applyAlignment="1">
      <alignment horizontal="distributed"/>
    </xf>
    <xf numFmtId="176" fontId="9" fillId="0" borderId="0" xfId="2" quotePrefix="1" applyNumberFormat="1" applyFont="1" applyFill="1" applyBorder="1" applyAlignment="1">
      <alignment horizontal="distributed"/>
    </xf>
    <xf numFmtId="0" fontId="25" fillId="0" borderId="0" xfId="0" applyFont="1" applyFill="1" applyBorder="1" applyAlignment="1">
      <alignment horizontal="distributed"/>
    </xf>
    <xf numFmtId="0" fontId="25" fillId="0" borderId="0" xfId="0" applyFont="1" applyFill="1" applyAlignment="1">
      <alignment horizontal="distributed"/>
    </xf>
    <xf numFmtId="0" fontId="8" fillId="0" borderId="24" xfId="3" applyFont="1" applyFill="1" applyBorder="1" applyAlignment="1">
      <alignment vertical="center"/>
    </xf>
    <xf numFmtId="41" fontId="8" fillId="0" borderId="0" xfId="4" applyNumberFormat="1" applyFont="1" applyFill="1" applyBorder="1" applyAlignment="1">
      <alignment horizontal="center" vertical="center"/>
    </xf>
    <xf numFmtId="41" fontId="8" fillId="0" borderId="23" xfId="4" applyNumberFormat="1" applyFont="1" applyFill="1" applyBorder="1" applyAlignment="1">
      <alignment horizontal="center" vertical="center"/>
    </xf>
    <xf numFmtId="0" fontId="8" fillId="0" borderId="24" xfId="3" applyFont="1" applyFill="1" applyBorder="1" applyAlignment="1">
      <alignment horizontal="left" vertical="center"/>
    </xf>
    <xf numFmtId="0" fontId="8" fillId="0" borderId="0" xfId="3" applyFont="1" applyFill="1" applyBorder="1" applyAlignment="1">
      <alignment horizontal="left" vertical="center"/>
    </xf>
    <xf numFmtId="0" fontId="8" fillId="0" borderId="23" xfId="3" applyFont="1" applyFill="1" applyBorder="1" applyAlignment="1">
      <alignment horizontal="left" vertical="center"/>
    </xf>
    <xf numFmtId="38" fontId="8" fillId="0" borderId="24" xfId="4" applyFont="1" applyFill="1" applyBorder="1" applyAlignment="1">
      <alignment horizontal="center" vertical="center"/>
    </xf>
    <xf numFmtId="41" fontId="8" fillId="0" borderId="0" xfId="4" applyNumberFormat="1" applyFont="1" applyFill="1" applyBorder="1" applyAlignment="1">
      <alignment horizontal="right" vertical="center"/>
    </xf>
    <xf numFmtId="41" fontId="8" fillId="0" borderId="23" xfId="4" applyNumberFormat="1" applyFont="1" applyFill="1" applyBorder="1" applyAlignment="1">
      <alignment horizontal="right" vertical="center"/>
    </xf>
    <xf numFmtId="0" fontId="8" fillId="0" borderId="4" xfId="3" applyFont="1" applyFill="1" applyBorder="1" applyAlignment="1">
      <alignment horizontal="left" vertical="center"/>
    </xf>
    <xf numFmtId="0" fontId="8" fillId="0" borderId="5" xfId="3" applyFont="1" applyFill="1" applyBorder="1" applyAlignment="1">
      <alignment horizontal="left" vertical="center"/>
    </xf>
    <xf numFmtId="0" fontId="8" fillId="0" borderId="6" xfId="3" applyFont="1" applyFill="1" applyBorder="1" applyAlignment="1">
      <alignment horizontal="left" vertical="center"/>
    </xf>
    <xf numFmtId="38" fontId="8" fillId="0" borderId="4" xfId="4" applyFont="1" applyFill="1" applyBorder="1" applyAlignment="1">
      <alignment horizontal="center" vertical="center"/>
    </xf>
    <xf numFmtId="41" fontId="8" fillId="0" borderId="5" xfId="4" applyNumberFormat="1" applyFont="1" applyFill="1" applyBorder="1" applyAlignment="1">
      <alignment horizontal="right" vertical="center"/>
    </xf>
    <xf numFmtId="41" fontId="8" fillId="0" borderId="6" xfId="4" applyNumberFormat="1" applyFont="1" applyFill="1" applyBorder="1" applyAlignment="1">
      <alignment horizontal="right" vertical="center"/>
    </xf>
    <xf numFmtId="41" fontId="8" fillId="0" borderId="0" xfId="4" applyNumberFormat="1" applyFont="1" applyFill="1" applyBorder="1" applyAlignment="1">
      <alignment horizontal="center" vertical="center"/>
    </xf>
    <xf numFmtId="41" fontId="8" fillId="0" borderId="23" xfId="4" applyNumberFormat="1" applyFont="1" applyFill="1" applyBorder="1" applyAlignment="1">
      <alignment horizontal="center" vertical="center"/>
    </xf>
    <xf numFmtId="0" fontId="8" fillId="0" borderId="1" xfId="3" applyFont="1" applyFill="1" applyBorder="1" applyAlignment="1">
      <alignment horizontal="left" vertical="center"/>
    </xf>
    <xf numFmtId="0" fontId="8" fillId="0" borderId="2" xfId="3" applyFont="1" applyFill="1" applyBorder="1" applyAlignment="1">
      <alignment horizontal="left" vertical="center"/>
    </xf>
    <xf numFmtId="0" fontId="8" fillId="0" borderId="3" xfId="3" applyFont="1" applyFill="1" applyBorder="1" applyAlignment="1">
      <alignment horizontal="left" vertical="center"/>
    </xf>
    <xf numFmtId="38" fontId="8" fillId="0" borderId="1" xfId="4" applyFont="1" applyFill="1" applyBorder="1" applyAlignment="1">
      <alignment horizontal="center" vertical="center"/>
    </xf>
    <xf numFmtId="0" fontId="8" fillId="0" borderId="1" xfId="3" applyFont="1" applyFill="1" applyBorder="1" applyAlignment="1">
      <alignment horizontal="left" vertical="center" wrapText="1"/>
    </xf>
    <xf numFmtId="0" fontId="8" fillId="0" borderId="2" xfId="3" applyFont="1" applyFill="1" applyBorder="1" applyAlignment="1">
      <alignment horizontal="left" vertical="center" wrapText="1"/>
    </xf>
    <xf numFmtId="0" fontId="8" fillId="0" borderId="3" xfId="3" applyFont="1" applyFill="1" applyBorder="1" applyAlignment="1">
      <alignment horizontal="left" vertical="center" wrapText="1"/>
    </xf>
    <xf numFmtId="0" fontId="8" fillId="0" borderId="4" xfId="3" applyFont="1" applyFill="1" applyBorder="1" applyAlignment="1">
      <alignment horizontal="left" vertical="center" wrapText="1"/>
    </xf>
    <xf numFmtId="0" fontId="8" fillId="0" borderId="5" xfId="3" applyFont="1" applyFill="1" applyBorder="1" applyAlignment="1">
      <alignment horizontal="left" vertical="center" wrapText="1"/>
    </xf>
    <xf numFmtId="0" fontId="8" fillId="0" borderId="6" xfId="3" applyFont="1" applyFill="1" applyBorder="1" applyAlignment="1">
      <alignment horizontal="left" vertical="center" wrapText="1"/>
    </xf>
    <xf numFmtId="41" fontId="8" fillId="0" borderId="0" xfId="3" applyNumberFormat="1" applyFont="1" applyFill="1" applyBorder="1" applyAlignment="1">
      <alignment vertical="center"/>
    </xf>
    <xf numFmtId="41" fontId="8" fillId="0" borderId="23" xfId="3" applyNumberFormat="1" applyFont="1" applyFill="1" applyBorder="1" applyAlignment="1">
      <alignment vertical="center"/>
    </xf>
    <xf numFmtId="38" fontId="8" fillId="0" borderId="1" xfId="4" applyFont="1" applyFill="1" applyBorder="1" applyAlignment="1">
      <alignment horizontal="right" vertical="center"/>
    </xf>
    <xf numFmtId="41" fontId="8" fillId="0" borderId="5" xfId="3" applyNumberFormat="1" applyFont="1" applyFill="1" applyBorder="1" applyAlignment="1">
      <alignment vertical="center"/>
    </xf>
    <xf numFmtId="41" fontId="8" fillId="0" borderId="6" xfId="3" applyNumberFormat="1" applyFont="1" applyFill="1" applyBorder="1" applyAlignment="1">
      <alignment vertical="center"/>
    </xf>
    <xf numFmtId="38" fontId="8" fillId="0" borderId="4" xfId="4" applyFont="1" applyFill="1" applyBorder="1" applyAlignment="1">
      <alignment horizontal="right" vertical="center"/>
    </xf>
    <xf numFmtId="0" fontId="8" fillId="0" borderId="4" xfId="3" applyFont="1" applyFill="1" applyBorder="1" applyAlignment="1">
      <alignment vertical="center"/>
    </xf>
    <xf numFmtId="41" fontId="8" fillId="0" borderId="2" xfId="4" applyNumberFormat="1" applyFont="1" applyFill="1" applyBorder="1" applyAlignment="1">
      <alignment horizontal="center" vertical="center"/>
    </xf>
    <xf numFmtId="41" fontId="8" fillId="0" borderId="3" xfId="4" applyNumberFormat="1" applyFont="1" applyFill="1" applyBorder="1" applyAlignment="1">
      <alignment horizontal="center" vertical="center"/>
    </xf>
    <xf numFmtId="0" fontId="8" fillId="0" borderId="47" xfId="3" applyFont="1" applyFill="1" applyBorder="1" applyAlignment="1">
      <alignment horizontal="left" vertical="center"/>
    </xf>
    <xf numFmtId="0" fontId="8" fillId="0" borderId="18" xfId="3" applyFont="1" applyFill="1" applyBorder="1" applyAlignment="1">
      <alignment horizontal="left" vertical="center"/>
    </xf>
    <xf numFmtId="0" fontId="8" fillId="0" borderId="48" xfId="3" applyFont="1" applyFill="1" applyBorder="1" applyAlignment="1">
      <alignment horizontal="left" vertical="center"/>
    </xf>
    <xf numFmtId="38" fontId="8" fillId="0" borderId="47" xfId="4" applyFont="1" applyFill="1" applyBorder="1" applyAlignment="1">
      <alignment horizontal="right" vertical="center"/>
    </xf>
    <xf numFmtId="41" fontId="8" fillId="0" borderId="18" xfId="4" applyNumberFormat="1" applyFont="1" applyFill="1" applyBorder="1" applyAlignment="1">
      <alignment horizontal="right" vertical="center"/>
    </xf>
    <xf numFmtId="41" fontId="8" fillId="0" borderId="48" xfId="4" applyNumberFormat="1" applyFont="1" applyFill="1" applyBorder="1" applyAlignment="1">
      <alignment horizontal="right" vertical="center"/>
    </xf>
    <xf numFmtId="0" fontId="8" fillId="0" borderId="47" xfId="3" applyFont="1" applyFill="1" applyBorder="1" applyAlignment="1">
      <alignment vertical="center"/>
    </xf>
    <xf numFmtId="0" fontId="8" fillId="0" borderId="22" xfId="3" applyFont="1" applyFill="1" applyBorder="1" applyAlignment="1">
      <alignment horizontal="distributed" vertical="center" wrapText="1" indent="1"/>
    </xf>
    <xf numFmtId="0" fontId="8" fillId="0" borderId="2" xfId="3" applyFont="1" applyFill="1" applyBorder="1" applyAlignment="1">
      <alignment horizontal="distributed" vertical="center" wrapText="1" indent="1"/>
    </xf>
    <xf numFmtId="0" fontId="8" fillId="0" borderId="3" xfId="3" applyFont="1" applyFill="1" applyBorder="1" applyAlignment="1">
      <alignment horizontal="distributed" vertical="center" wrapText="1" indent="1"/>
    </xf>
    <xf numFmtId="0" fontId="8" fillId="0" borderId="11" xfId="3" applyFont="1" applyFill="1" applyBorder="1" applyAlignment="1">
      <alignment horizontal="distributed" vertical="center" wrapText="1" indent="1"/>
    </xf>
    <xf numFmtId="0" fontId="8" fillId="0" borderId="0" xfId="3" applyFont="1" applyFill="1" applyBorder="1" applyAlignment="1">
      <alignment horizontal="distributed" vertical="center" wrapText="1" indent="1"/>
    </xf>
    <xf numFmtId="0" fontId="8" fillId="0" borderId="23" xfId="3" applyFont="1" applyFill="1" applyBorder="1" applyAlignment="1">
      <alignment horizontal="distributed" vertical="center" wrapText="1" indent="1"/>
    </xf>
    <xf numFmtId="41" fontId="8" fillId="0" borderId="24" xfId="4" applyNumberFormat="1" applyFont="1" applyFill="1" applyBorder="1" applyAlignment="1">
      <alignment horizontal="right" vertical="center"/>
    </xf>
    <xf numFmtId="0" fontId="25" fillId="0" borderId="0" xfId="0" applyFont="1" applyFill="1" applyBorder="1" applyAlignment="1">
      <alignment horizontal="right" vertical="center"/>
    </xf>
    <xf numFmtId="0" fontId="27" fillId="0" borderId="24" xfId="3" applyFont="1" applyFill="1" applyBorder="1" applyAlignment="1">
      <alignment horizontal="right"/>
    </xf>
    <xf numFmtId="0" fontId="27" fillId="0" borderId="5" xfId="3" applyFont="1" applyFill="1" applyBorder="1" applyAlignment="1">
      <alignment horizontal="right"/>
    </xf>
    <xf numFmtId="43" fontId="8" fillId="0" borderId="24" xfId="4" applyNumberFormat="1" applyFont="1" applyFill="1" applyBorder="1" applyAlignment="1">
      <alignment horizontal="right" vertical="center"/>
    </xf>
    <xf numFmtId="0" fontId="8" fillId="0" borderId="0" xfId="3" applyFont="1" applyFill="1" applyAlignment="1">
      <alignment vertical="center"/>
    </xf>
    <xf numFmtId="0" fontId="8" fillId="0" borderId="29" xfId="3" applyFont="1" applyFill="1" applyBorder="1" applyAlignment="1">
      <alignment horizontal="distributed" vertical="center" indent="4"/>
    </xf>
    <xf numFmtId="0" fontId="25" fillId="0" borderId="30" xfId="0" applyFont="1" applyFill="1" applyBorder="1" applyAlignment="1">
      <alignment horizontal="distributed" vertical="center"/>
    </xf>
    <xf numFmtId="0" fontId="25" fillId="0" borderId="11" xfId="0" applyFont="1" applyFill="1" applyBorder="1" applyAlignment="1">
      <alignment horizontal="distributed" vertical="center"/>
    </xf>
    <xf numFmtId="0" fontId="25" fillId="0" borderId="0" xfId="0" applyFont="1" applyFill="1" applyBorder="1" applyAlignment="1">
      <alignment horizontal="distributed" vertical="center"/>
    </xf>
    <xf numFmtId="0" fontId="8" fillId="0" borderId="0" xfId="3" applyFont="1" applyFill="1" applyBorder="1" applyAlignment="1">
      <alignment horizontal="distributed" vertical="center"/>
    </xf>
    <xf numFmtId="0" fontId="27" fillId="0" borderId="0" xfId="3" applyFont="1" applyFill="1" applyAlignment="1">
      <alignment horizontal="right"/>
    </xf>
    <xf numFmtId="0" fontId="8" fillId="0" borderId="1" xfId="3" applyFont="1" applyFill="1" applyBorder="1" applyAlignment="1">
      <alignment horizontal="distributed" vertical="center" wrapText="1" indent="1"/>
    </xf>
    <xf numFmtId="0" fontId="27" fillId="0" borderId="11" xfId="3" applyFont="1" applyFill="1" applyBorder="1" applyAlignment="1">
      <alignment horizontal="right"/>
    </xf>
    <xf numFmtId="0" fontId="8" fillId="0" borderId="24" xfId="3" applyFont="1" applyFill="1" applyBorder="1" applyAlignment="1">
      <alignment horizontal="distributed" vertical="center" wrapText="1" indent="1"/>
    </xf>
    <xf numFmtId="0" fontId="25" fillId="0" borderId="11" xfId="0" applyFont="1" applyFill="1" applyBorder="1" applyAlignment="1">
      <alignment horizontal="right" vertical="center"/>
    </xf>
    <xf numFmtId="0" fontId="25" fillId="0" borderId="0" xfId="0" applyFont="1" applyFill="1" applyBorder="1" applyAlignment="1">
      <alignment horizontal="right" vertical="center"/>
    </xf>
    <xf numFmtId="41" fontId="8" fillId="0" borderId="0" xfId="4" applyNumberFormat="1" applyFont="1" applyFill="1" applyBorder="1" applyAlignment="1">
      <alignment horizontal="right" vertical="center"/>
    </xf>
    <xf numFmtId="0" fontId="8" fillId="0" borderId="4" xfId="3" applyFont="1" applyFill="1" applyBorder="1" applyAlignment="1">
      <alignment horizontal="distributed" vertical="center" wrapText="1" indent="1"/>
    </xf>
    <xf numFmtId="0" fontId="8" fillId="0" borderId="5" xfId="3" applyFont="1" applyFill="1" applyBorder="1" applyAlignment="1">
      <alignment horizontal="distributed" vertical="center" wrapText="1" indent="1"/>
    </xf>
    <xf numFmtId="0" fontId="8" fillId="0" borderId="6" xfId="3" applyFont="1" applyFill="1" applyBorder="1" applyAlignment="1">
      <alignment horizontal="distributed" vertical="center" wrapText="1" indent="1"/>
    </xf>
    <xf numFmtId="0" fontId="8" fillId="0" borderId="24" xfId="3" applyFont="1" applyFill="1" applyBorder="1" applyAlignment="1">
      <alignment horizontal="distributed" vertical="center" indent="1"/>
    </xf>
    <xf numFmtId="43" fontId="8" fillId="0" borderId="0" xfId="4" applyNumberFormat="1" applyFont="1" applyFill="1" applyBorder="1" applyAlignment="1">
      <alignment horizontal="right" vertical="center"/>
    </xf>
    <xf numFmtId="43" fontId="8" fillId="0" borderId="0" xfId="4" applyNumberFormat="1" applyFont="1" applyFill="1" applyBorder="1" applyAlignment="1">
      <alignment horizontal="right" vertical="center"/>
    </xf>
    <xf numFmtId="0" fontId="8" fillId="0" borderId="51" xfId="3" applyFont="1" applyFill="1" applyBorder="1" applyAlignment="1">
      <alignment horizontal="distributed" vertical="center" wrapText="1" indent="1"/>
    </xf>
    <xf numFmtId="0" fontId="8" fillId="0" borderId="52" xfId="3" applyFont="1" applyFill="1" applyBorder="1" applyAlignment="1">
      <alignment horizontal="distributed" vertical="center" wrapText="1" indent="1"/>
    </xf>
    <xf numFmtId="0" fontId="8" fillId="0" borderId="53" xfId="3" applyFont="1" applyFill="1" applyBorder="1" applyAlignment="1">
      <alignment horizontal="distributed" vertical="center" wrapText="1" indent="1"/>
    </xf>
    <xf numFmtId="0" fontId="8" fillId="0" borderId="54" xfId="3" applyFont="1" applyFill="1" applyBorder="1" applyAlignment="1">
      <alignment horizontal="distributed" vertical="center" indent="1"/>
    </xf>
    <xf numFmtId="0" fontId="8" fillId="0" borderId="52" xfId="3" applyFont="1" applyFill="1" applyBorder="1" applyAlignment="1">
      <alignment horizontal="distributed" vertical="center" indent="1"/>
    </xf>
    <xf numFmtId="0" fontId="8" fillId="0" borderId="53" xfId="3" applyFont="1" applyFill="1" applyBorder="1" applyAlignment="1">
      <alignment horizontal="distributed" vertical="center" indent="1"/>
    </xf>
    <xf numFmtId="0" fontId="27" fillId="0" borderId="54" xfId="3" applyFont="1" applyFill="1" applyBorder="1" applyAlignment="1">
      <alignment horizontal="right"/>
    </xf>
    <xf numFmtId="0" fontId="27" fillId="0" borderId="52" xfId="3" applyFont="1" applyFill="1" applyBorder="1" applyAlignment="1">
      <alignment horizontal="right"/>
    </xf>
    <xf numFmtId="0" fontId="27" fillId="0" borderId="55" xfId="3" applyFont="1" applyFill="1" applyBorder="1" applyAlignment="1">
      <alignment horizontal="right"/>
    </xf>
    <xf numFmtId="0" fontId="27" fillId="0" borderId="56" xfId="3" applyFont="1" applyFill="1" applyBorder="1" applyAlignment="1">
      <alignment horizontal="right"/>
    </xf>
    <xf numFmtId="41" fontId="8" fillId="0" borderId="11" xfId="4" applyNumberFormat="1" applyFont="1" applyFill="1" applyBorder="1" applyAlignment="1">
      <alignment horizontal="right" vertical="center"/>
    </xf>
    <xf numFmtId="41" fontId="3" fillId="0" borderId="4" xfId="4" applyNumberFormat="1" applyFont="1" applyFill="1" applyBorder="1" applyAlignment="1">
      <alignment horizontal="right" vertical="center"/>
    </xf>
    <xf numFmtId="41" fontId="3" fillId="0" borderId="5" xfId="4" applyNumberFormat="1" applyFont="1" applyFill="1" applyBorder="1" applyAlignment="1">
      <alignment horizontal="right" vertical="center"/>
    </xf>
    <xf numFmtId="41" fontId="3" fillId="0" borderId="11" xfId="4" applyNumberFormat="1" applyFont="1" applyFill="1" applyBorder="1" applyAlignment="1">
      <alignment horizontal="right" vertical="center"/>
    </xf>
    <xf numFmtId="41" fontId="3" fillId="0" borderId="0" xfId="4" applyNumberFormat="1" applyFont="1" applyFill="1" applyBorder="1" applyAlignment="1">
      <alignment horizontal="right" vertical="center"/>
    </xf>
    <xf numFmtId="43" fontId="8" fillId="0" borderId="11" xfId="4" applyNumberFormat="1" applyFont="1" applyFill="1" applyBorder="1" applyAlignment="1">
      <alignment horizontal="right" vertical="center"/>
    </xf>
    <xf numFmtId="0" fontId="8" fillId="0" borderId="17" xfId="3" applyFont="1" applyFill="1" applyBorder="1" applyAlignment="1">
      <alignment horizontal="distributed" vertical="center" wrapText="1" indent="1"/>
    </xf>
    <xf numFmtId="0" fontId="8" fillId="0" borderId="18" xfId="3" applyFont="1" applyFill="1" applyBorder="1" applyAlignment="1">
      <alignment horizontal="distributed" vertical="center" wrapText="1" indent="1"/>
    </xf>
    <xf numFmtId="0" fontId="8" fillId="0" borderId="48" xfId="3" applyFont="1" applyFill="1" applyBorder="1" applyAlignment="1">
      <alignment horizontal="distributed" vertical="center" wrapText="1" indent="1"/>
    </xf>
    <xf numFmtId="0" fontId="8" fillId="0" borderId="47" xfId="3" applyFont="1" applyFill="1" applyBorder="1" applyAlignment="1">
      <alignment horizontal="distributed" vertical="center" indent="1"/>
    </xf>
    <xf numFmtId="0" fontId="8" fillId="0" borderId="18" xfId="3" applyFont="1" applyFill="1" applyBorder="1" applyAlignment="1">
      <alignment horizontal="distributed" vertical="center" indent="1"/>
    </xf>
    <xf numFmtId="0" fontId="8" fillId="0" borderId="48" xfId="3" applyFont="1" applyFill="1" applyBorder="1" applyAlignment="1">
      <alignment horizontal="distributed" vertical="center" indent="1"/>
    </xf>
    <xf numFmtId="41" fontId="3" fillId="0" borderId="47" xfId="4" applyNumberFormat="1" applyFont="1" applyFill="1" applyBorder="1" applyAlignment="1">
      <alignment horizontal="right" vertical="center"/>
    </xf>
    <xf numFmtId="41" fontId="3" fillId="0" borderId="18" xfId="4" applyNumberFormat="1" applyFont="1" applyFill="1" applyBorder="1" applyAlignment="1">
      <alignment horizontal="right" vertical="center"/>
    </xf>
    <xf numFmtId="0" fontId="8" fillId="0" borderId="0" xfId="3" applyFont="1" applyFill="1" applyAlignment="1">
      <alignment vertical="top"/>
    </xf>
    <xf numFmtId="0" fontId="8" fillId="0" borderId="9" xfId="3" applyFont="1" applyFill="1" applyBorder="1" applyAlignment="1">
      <alignment horizontal="distributed" vertical="center" indent="2"/>
    </xf>
    <xf numFmtId="0" fontId="8" fillId="0" borderId="36" xfId="3" applyFont="1" applyFill="1" applyBorder="1" applyAlignment="1">
      <alignment horizontal="distributed" vertical="center" indent="2"/>
    </xf>
    <xf numFmtId="0" fontId="8" fillId="0" borderId="37" xfId="3" applyFont="1" applyFill="1" applyBorder="1" applyAlignment="1">
      <alignment horizontal="distributed" vertical="center" indent="5"/>
    </xf>
    <xf numFmtId="0" fontId="8" fillId="0" borderId="30" xfId="3" applyFont="1" applyFill="1" applyBorder="1" applyAlignment="1">
      <alignment horizontal="distributed" vertical="center" indent="5"/>
    </xf>
    <xf numFmtId="0" fontId="8" fillId="0" borderId="38" xfId="3" applyFont="1" applyFill="1" applyBorder="1" applyAlignment="1">
      <alignment horizontal="distributed" vertical="center" indent="5"/>
    </xf>
    <xf numFmtId="0" fontId="8" fillId="0" borderId="31" xfId="3" applyFont="1" applyFill="1" applyBorder="1" applyAlignment="1">
      <alignment horizontal="distributed" vertical="center" indent="5"/>
    </xf>
    <xf numFmtId="0" fontId="8" fillId="0" borderId="11" xfId="3" applyFont="1" applyFill="1" applyBorder="1" applyAlignment="1">
      <alignment horizontal="distributed" vertical="center" indent="2"/>
    </xf>
    <xf numFmtId="0" fontId="8" fillId="0" borderId="0" xfId="3" applyFont="1" applyFill="1" applyBorder="1" applyAlignment="1">
      <alignment horizontal="distributed" vertical="center" indent="2"/>
    </xf>
    <xf numFmtId="0" fontId="8" fillId="0" borderId="23" xfId="3" applyFont="1" applyFill="1" applyBorder="1" applyAlignment="1">
      <alignment horizontal="distributed" vertical="center" indent="2"/>
    </xf>
    <xf numFmtId="0" fontId="8" fillId="0" borderId="35" xfId="3" applyFont="1" applyFill="1" applyBorder="1" applyAlignment="1">
      <alignment horizontal="distributed" vertical="center" indent="1"/>
    </xf>
    <xf numFmtId="0" fontId="8" fillId="0" borderId="5" xfId="3" applyFont="1" applyFill="1" applyBorder="1" applyAlignment="1">
      <alignment horizontal="distributed" vertical="center" indent="2"/>
    </xf>
    <xf numFmtId="0" fontId="8" fillId="0" borderId="6" xfId="3" applyFont="1" applyFill="1" applyBorder="1" applyAlignment="1">
      <alignment horizontal="distributed" vertical="center" indent="2"/>
    </xf>
    <xf numFmtId="0" fontId="8" fillId="0" borderId="15" xfId="3" applyFont="1" applyFill="1" applyBorder="1" applyAlignment="1">
      <alignment horizontal="distributed" vertical="center" wrapText="1" indent="1"/>
    </xf>
    <xf numFmtId="0" fontId="8" fillId="0" borderId="13" xfId="3" applyFont="1" applyFill="1" applyBorder="1" applyAlignment="1">
      <alignment horizontal="distributed" vertical="center" wrapText="1" indent="1"/>
    </xf>
    <xf numFmtId="0" fontId="8" fillId="0" borderId="14" xfId="3" applyFont="1" applyFill="1" applyBorder="1" applyAlignment="1">
      <alignment horizontal="distributed" vertical="center" wrapText="1" indent="1"/>
    </xf>
    <xf numFmtId="0" fontId="8" fillId="0" borderId="35" xfId="3" applyFont="1" applyFill="1" applyBorder="1" applyAlignment="1">
      <alignment horizontal="distributed" vertical="center" wrapText="1" indent="1"/>
    </xf>
    <xf numFmtId="0" fontId="27" fillId="0" borderId="0" xfId="3" applyFont="1" applyFill="1">
      <alignment vertical="center"/>
    </xf>
    <xf numFmtId="0" fontId="27" fillId="0" borderId="22" xfId="3" applyFont="1" applyFill="1" applyBorder="1" applyAlignment="1">
      <alignment horizontal="center" vertical="center"/>
    </xf>
    <xf numFmtId="0" fontId="27" fillId="0" borderId="2" xfId="3" applyFont="1" applyFill="1" applyBorder="1" applyAlignment="1">
      <alignment horizontal="center" vertical="center"/>
    </xf>
    <xf numFmtId="0" fontId="27" fillId="0" borderId="3" xfId="3" applyFont="1" applyFill="1" applyBorder="1" applyAlignment="1">
      <alignment horizontal="center" vertical="center"/>
    </xf>
    <xf numFmtId="0" fontId="27" fillId="0" borderId="1" xfId="3" applyFont="1" applyFill="1" applyBorder="1">
      <alignment vertical="center"/>
    </xf>
    <xf numFmtId="0" fontId="27" fillId="0" borderId="2" xfId="3" applyFont="1" applyFill="1" applyBorder="1">
      <alignment vertical="center"/>
    </xf>
    <xf numFmtId="41" fontId="8" fillId="0" borderId="12" xfId="4" applyNumberFormat="1" applyFont="1" applyFill="1" applyBorder="1" applyAlignment="1">
      <alignment horizontal="right" vertical="center"/>
    </xf>
    <xf numFmtId="0" fontId="8" fillId="0" borderId="17" xfId="3" applyFont="1" applyFill="1" applyBorder="1" applyAlignment="1">
      <alignment horizontal="center" vertical="center"/>
    </xf>
    <xf numFmtId="0" fontId="8" fillId="0" borderId="48" xfId="3" applyFont="1" applyFill="1" applyBorder="1" applyAlignment="1">
      <alignment horizontal="center" vertical="center"/>
    </xf>
    <xf numFmtId="0" fontId="8" fillId="0" borderId="47" xfId="3" applyFont="1" applyFill="1" applyBorder="1">
      <alignment vertical="center"/>
    </xf>
    <xf numFmtId="0" fontId="8" fillId="0" borderId="18" xfId="3" applyFont="1" applyFill="1" applyBorder="1">
      <alignment vertical="center"/>
    </xf>
    <xf numFmtId="0" fontId="8" fillId="0" borderId="48" xfId="3" applyFont="1" applyFill="1" applyBorder="1">
      <alignment vertical="center"/>
    </xf>
    <xf numFmtId="0" fontId="8" fillId="0" borderId="19" xfId="3" applyFont="1" applyFill="1" applyBorder="1">
      <alignment vertical="center"/>
    </xf>
    <xf numFmtId="181" fontId="8" fillId="0" borderId="0" xfId="3" applyNumberFormat="1" applyFont="1" applyFill="1" applyBorder="1">
      <alignment vertical="center"/>
    </xf>
    <xf numFmtId="181" fontId="8" fillId="0" borderId="0" xfId="3" applyNumberFormat="1" applyFont="1" applyFill="1">
      <alignment vertical="center"/>
    </xf>
    <xf numFmtId="0" fontId="3" fillId="0" borderId="0" xfId="3" applyFont="1" applyFill="1" applyBorder="1">
      <alignment vertical="center"/>
    </xf>
    <xf numFmtId="0" fontId="8" fillId="0" borderId="0" xfId="3" applyFont="1" applyFill="1" applyAlignment="1">
      <alignment horizontal="right" vertical="center"/>
    </xf>
    <xf numFmtId="0" fontId="8" fillId="0" borderId="29" xfId="3" applyFont="1" applyFill="1" applyBorder="1" applyAlignment="1">
      <alignment horizontal="distributed" vertical="center" indent="3"/>
    </xf>
    <xf numFmtId="0" fontId="8" fillId="0" borderId="30" xfId="3" applyFont="1" applyFill="1" applyBorder="1" applyAlignment="1">
      <alignment horizontal="distributed" vertical="center" indent="3"/>
    </xf>
    <xf numFmtId="0" fontId="8" fillId="0" borderId="38" xfId="3" applyFont="1" applyFill="1" applyBorder="1" applyAlignment="1">
      <alignment horizontal="distributed" vertical="center" indent="3"/>
    </xf>
    <xf numFmtId="0" fontId="8" fillId="0" borderId="57" xfId="3" applyFont="1" applyFill="1" applyBorder="1" applyAlignment="1">
      <alignment horizontal="distributed" vertical="center" indent="3"/>
    </xf>
    <xf numFmtId="0" fontId="8" fillId="0" borderId="31" xfId="3" applyFont="1" applyFill="1" applyBorder="1" applyAlignment="1">
      <alignment horizontal="distributed" vertical="center" indent="1"/>
    </xf>
    <xf numFmtId="0" fontId="8" fillId="0" borderId="0" xfId="3" applyFont="1" applyFill="1" applyBorder="1">
      <alignment vertical="center"/>
    </xf>
    <xf numFmtId="0" fontId="8" fillId="0" borderId="22" xfId="3" applyFont="1" applyFill="1" applyBorder="1" applyAlignment="1">
      <alignment horizontal="distributed" vertical="center" wrapText="1" indent="2"/>
    </xf>
    <xf numFmtId="0" fontId="8" fillId="0" borderId="2" xfId="3" applyFont="1" applyFill="1" applyBorder="1" applyAlignment="1">
      <alignment horizontal="distributed" vertical="center" indent="2"/>
    </xf>
    <xf numFmtId="0" fontId="8" fillId="0" borderId="3" xfId="3" applyFont="1" applyFill="1" applyBorder="1" applyAlignment="1">
      <alignment horizontal="distributed" vertical="center" indent="2"/>
    </xf>
    <xf numFmtId="179" fontId="26" fillId="0" borderId="15" xfId="3" applyNumberFormat="1" applyFont="1" applyFill="1" applyBorder="1" applyAlignment="1">
      <alignment vertical="center"/>
    </xf>
    <xf numFmtId="179" fontId="26" fillId="0" borderId="13" xfId="3" applyNumberFormat="1" applyFont="1" applyFill="1" applyBorder="1" applyAlignment="1">
      <alignment vertical="center"/>
    </xf>
    <xf numFmtId="0" fontId="26" fillId="0" borderId="13" xfId="3" applyFont="1" applyFill="1" applyBorder="1" applyAlignment="1">
      <alignment vertical="center"/>
    </xf>
    <xf numFmtId="177" fontId="26" fillId="0" borderId="13" xfId="3" applyNumberFormat="1" applyFont="1" applyFill="1" applyBorder="1" applyAlignment="1">
      <alignment vertical="center"/>
    </xf>
    <xf numFmtId="181" fontId="26" fillId="0" borderId="13" xfId="3" applyNumberFormat="1" applyFont="1" applyFill="1" applyBorder="1" applyAlignment="1">
      <alignment vertical="center"/>
    </xf>
    <xf numFmtId="0" fontId="8" fillId="0" borderId="58" xfId="3" applyFont="1" applyFill="1" applyBorder="1" applyAlignment="1">
      <alignment horizontal="distributed" vertical="center" wrapText="1" indent="2"/>
    </xf>
    <xf numFmtId="177" fontId="26" fillId="0" borderId="35" xfId="3" applyNumberFormat="1" applyFont="1" applyFill="1" applyBorder="1" applyAlignment="1">
      <alignment vertical="center"/>
    </xf>
    <xf numFmtId="179" fontId="26" fillId="0" borderId="0" xfId="3" applyNumberFormat="1" applyFont="1" applyFill="1" applyBorder="1" applyAlignment="1">
      <alignment vertical="center"/>
    </xf>
    <xf numFmtId="0" fontId="26" fillId="0" borderId="0" xfId="3" applyFont="1" applyFill="1" applyBorder="1" applyAlignment="1">
      <alignment vertical="center"/>
    </xf>
    <xf numFmtId="181" fontId="26" fillId="0" borderId="0" xfId="3" applyNumberFormat="1" applyFont="1" applyFill="1" applyBorder="1" applyAlignment="1">
      <alignment vertical="center"/>
    </xf>
    <xf numFmtId="181" fontId="26" fillId="0" borderId="0" xfId="3" applyNumberFormat="1" applyFont="1" applyFill="1" applyBorder="1" applyAlignment="1">
      <alignment vertical="center"/>
    </xf>
    <xf numFmtId="0" fontId="8" fillId="0" borderId="59" xfId="3" applyFont="1" applyFill="1" applyBorder="1" applyAlignment="1">
      <alignment horizontal="distributed" vertical="center" indent="2"/>
    </xf>
    <xf numFmtId="41" fontId="26" fillId="0" borderId="0" xfId="3" applyNumberFormat="1" applyFont="1" applyFill="1" applyBorder="1" applyAlignment="1">
      <alignment vertical="center"/>
    </xf>
    <xf numFmtId="181" fontId="26" fillId="0" borderId="13" xfId="3" applyNumberFormat="1" applyFont="1" applyFill="1" applyBorder="1" applyAlignment="1">
      <alignment vertical="center"/>
    </xf>
    <xf numFmtId="181" fontId="26" fillId="0" borderId="35" xfId="3" applyNumberFormat="1" applyFont="1" applyFill="1" applyBorder="1" applyAlignment="1">
      <alignment vertical="center"/>
    </xf>
    <xf numFmtId="0" fontId="8" fillId="0" borderId="17" xfId="3" applyFont="1" applyFill="1" applyBorder="1" applyAlignment="1">
      <alignment horizontal="distributed" vertical="center" indent="2"/>
    </xf>
    <xf numFmtId="0" fontId="8" fillId="0" borderId="18" xfId="3" applyFont="1" applyFill="1" applyBorder="1" applyAlignment="1">
      <alignment horizontal="distributed" vertical="center" indent="2"/>
    </xf>
    <xf numFmtId="0" fontId="8" fillId="0" borderId="48" xfId="3" applyFont="1" applyFill="1" applyBorder="1" applyAlignment="1">
      <alignment horizontal="distributed" vertical="center" indent="2"/>
    </xf>
    <xf numFmtId="179" fontId="26" fillId="0" borderId="49" xfId="3" applyNumberFormat="1" applyFont="1" applyFill="1" applyBorder="1" applyAlignment="1">
      <alignment vertical="center"/>
    </xf>
    <xf numFmtId="179" fontId="26" fillId="0" borderId="27" xfId="3" applyNumberFormat="1" applyFont="1" applyFill="1" applyBorder="1" applyAlignment="1">
      <alignment vertical="center"/>
    </xf>
    <xf numFmtId="0" fontId="26" fillId="0" borderId="27" xfId="3" applyFont="1" applyFill="1" applyBorder="1" applyAlignment="1">
      <alignment vertical="center"/>
    </xf>
    <xf numFmtId="181" fontId="26" fillId="0" borderId="27" xfId="3" applyNumberFormat="1" applyFont="1" applyFill="1" applyBorder="1" applyAlignment="1">
      <alignment vertical="center"/>
    </xf>
    <xf numFmtId="181" fontId="26" fillId="0" borderId="27" xfId="3" applyNumberFormat="1" applyFont="1" applyFill="1" applyBorder="1" applyAlignment="1">
      <alignment vertical="center"/>
    </xf>
    <xf numFmtId="0" fontId="8" fillId="0" borderId="60" xfId="3" applyFont="1" applyFill="1" applyBorder="1" applyAlignment="1">
      <alignment horizontal="distributed" vertical="center" indent="2"/>
    </xf>
    <xf numFmtId="181" fontId="26" fillId="0" borderId="28" xfId="3" applyNumberFormat="1" applyFont="1" applyFill="1" applyBorder="1" applyAlignment="1">
      <alignment vertical="center"/>
    </xf>
    <xf numFmtId="0" fontId="8" fillId="0" borderId="0" xfId="3" applyFont="1" applyFill="1" applyAlignment="1">
      <alignment horizontal="left" vertical="top" wrapText="1"/>
    </xf>
    <xf numFmtId="0" fontId="8" fillId="0" borderId="61" xfId="0" applyFont="1" applyFill="1" applyBorder="1" applyAlignment="1">
      <alignment horizontal="left" vertical="center" wrapText="1"/>
    </xf>
    <xf numFmtId="0" fontId="8" fillId="0" borderId="62" xfId="0" applyFont="1" applyFill="1" applyBorder="1" applyAlignment="1">
      <alignment horizontal="left" vertical="center"/>
    </xf>
    <xf numFmtId="0" fontId="8" fillId="0" borderId="63" xfId="0" applyFont="1" applyFill="1" applyBorder="1" applyAlignment="1">
      <alignment horizontal="left" vertical="center"/>
    </xf>
    <xf numFmtId="0" fontId="8" fillId="0" borderId="58" xfId="0" applyFont="1" applyFill="1" applyBorder="1" applyAlignment="1">
      <alignment horizontal="distributed" vertical="center" indent="1"/>
    </xf>
    <xf numFmtId="0" fontId="28" fillId="0" borderId="2" xfId="0" applyFont="1" applyFill="1" applyBorder="1" applyAlignment="1">
      <alignment horizontal="distributed" vertical="center" indent="1"/>
    </xf>
    <xf numFmtId="0" fontId="28" fillId="0" borderId="3" xfId="0" applyFont="1" applyFill="1" applyBorder="1" applyAlignment="1">
      <alignment horizontal="distributed" vertical="center" indent="1"/>
    </xf>
    <xf numFmtId="0" fontId="8" fillId="0" borderId="1" xfId="0" applyFont="1" applyFill="1" applyBorder="1" applyAlignment="1">
      <alignment horizontal="distributed" vertical="center" indent="1"/>
    </xf>
    <xf numFmtId="0" fontId="28" fillId="0" borderId="2" xfId="0" applyFont="1" applyFill="1" applyBorder="1" applyAlignment="1">
      <alignment horizontal="center" vertical="center"/>
    </xf>
    <xf numFmtId="0" fontId="28" fillId="0" borderId="3" xfId="0" applyFont="1" applyFill="1" applyBorder="1" applyAlignment="1">
      <alignment horizontal="center" vertical="center"/>
    </xf>
    <xf numFmtId="0" fontId="13" fillId="0" borderId="1" xfId="0" applyFont="1" applyFill="1" applyBorder="1" applyAlignment="1">
      <alignment horizontal="distributed" vertical="center" wrapText="1" indent="1"/>
    </xf>
    <xf numFmtId="0" fontId="33" fillId="0" borderId="2" xfId="0" applyFont="1" applyFill="1" applyBorder="1" applyAlignment="1">
      <alignment horizontal="distributed" vertical="center" indent="1"/>
    </xf>
    <xf numFmtId="0" fontId="33" fillId="0" borderId="3" xfId="0" applyFont="1" applyFill="1" applyBorder="1" applyAlignment="1">
      <alignment horizontal="distributed" vertical="center" indent="1"/>
    </xf>
    <xf numFmtId="0" fontId="8" fillId="0" borderId="64" xfId="0" applyFont="1" applyFill="1" applyBorder="1" applyAlignment="1">
      <alignment horizontal="left" vertical="center"/>
    </xf>
    <xf numFmtId="0" fontId="8" fillId="0" borderId="65" xfId="0" applyFont="1" applyFill="1" applyBorder="1" applyAlignment="1">
      <alignment horizontal="left" vertical="center"/>
    </xf>
    <xf numFmtId="0" fontId="8" fillId="0" borderId="66" xfId="0" applyFont="1" applyFill="1" applyBorder="1" applyAlignment="1">
      <alignment horizontal="left" vertical="center"/>
    </xf>
    <xf numFmtId="0" fontId="28" fillId="0" borderId="67" xfId="0" applyFont="1" applyFill="1" applyBorder="1" applyAlignment="1">
      <alignment horizontal="distributed" vertical="center" indent="1"/>
    </xf>
    <xf numFmtId="0" fontId="28" fillId="0" borderId="5" xfId="0" applyFont="1" applyFill="1" applyBorder="1" applyAlignment="1">
      <alignment horizontal="distributed" vertical="center" indent="1"/>
    </xf>
    <xf numFmtId="0" fontId="28" fillId="0" borderId="6" xfId="0" applyFont="1" applyFill="1" applyBorder="1" applyAlignment="1">
      <alignment horizontal="distributed" vertical="center" indent="1"/>
    </xf>
    <xf numFmtId="0" fontId="28" fillId="0" borderId="4" xfId="0" applyFont="1" applyFill="1" applyBorder="1" applyAlignment="1">
      <alignment horizontal="distributed" vertical="center" indent="1"/>
    </xf>
    <xf numFmtId="0" fontId="28" fillId="0" borderId="4" xfId="0" applyFont="1" applyFill="1" applyBorder="1" applyAlignment="1">
      <alignment horizontal="center" vertical="center"/>
    </xf>
    <xf numFmtId="0" fontId="28" fillId="0" borderId="5" xfId="0" applyFont="1" applyFill="1" applyBorder="1" applyAlignment="1">
      <alignment horizontal="center" vertical="center"/>
    </xf>
    <xf numFmtId="0" fontId="28" fillId="0" borderId="6" xfId="0" applyFont="1" applyFill="1" applyBorder="1" applyAlignment="1">
      <alignment horizontal="center" vertical="center"/>
    </xf>
    <xf numFmtId="0" fontId="33" fillId="0" borderId="4" xfId="0" applyFont="1" applyFill="1" applyBorder="1" applyAlignment="1">
      <alignment horizontal="distributed" vertical="center" indent="1"/>
    </xf>
    <xf numFmtId="0" fontId="33" fillId="0" borderId="5" xfId="0" applyFont="1" applyFill="1" applyBorder="1" applyAlignment="1">
      <alignment horizontal="distributed" vertical="center" indent="1"/>
    </xf>
    <xf numFmtId="0" fontId="33" fillId="0" borderId="6" xfId="0" applyFont="1" applyFill="1" applyBorder="1" applyAlignment="1">
      <alignment horizontal="distributed" vertical="center" indent="1"/>
    </xf>
    <xf numFmtId="0" fontId="8" fillId="0" borderId="1" xfId="0" applyFont="1" applyFill="1" applyBorder="1" applyAlignment="1">
      <alignment vertical="center"/>
    </xf>
    <xf numFmtId="0" fontId="8" fillId="0" borderId="2" xfId="0" applyFont="1" applyFill="1" applyBorder="1" applyAlignment="1">
      <alignment vertical="center"/>
    </xf>
    <xf numFmtId="0" fontId="8" fillId="0" borderId="58" xfId="0" applyFont="1" applyFill="1" applyBorder="1" applyAlignment="1">
      <alignment vertical="center"/>
    </xf>
    <xf numFmtId="0" fontId="34" fillId="0" borderId="3" xfId="0" applyFont="1" applyFill="1" applyBorder="1" applyAlignment="1">
      <alignment horizontal="right" vertical="center"/>
    </xf>
    <xf numFmtId="0" fontId="8" fillId="0" borderId="3" xfId="0" applyFont="1" applyFill="1" applyBorder="1" applyAlignment="1">
      <alignment vertical="center"/>
    </xf>
    <xf numFmtId="0" fontId="8" fillId="0" borderId="24" xfId="0" applyFont="1" applyFill="1" applyBorder="1" applyAlignment="1">
      <alignment horizontal="distributed" indent="1"/>
    </xf>
    <xf numFmtId="0" fontId="8" fillId="0" borderId="0" xfId="0" applyFont="1" applyFill="1" applyBorder="1" applyAlignment="1">
      <alignment horizontal="distributed" indent="1"/>
    </xf>
    <xf numFmtId="0" fontId="8" fillId="0" borderId="69" xfId="0" applyFont="1" applyFill="1" applyBorder="1" applyAlignment="1">
      <alignment horizontal="distributed" indent="1"/>
    </xf>
    <xf numFmtId="184" fontId="8" fillId="0" borderId="59" xfId="0" applyNumberFormat="1" applyFont="1" applyFill="1" applyBorder="1" applyAlignment="1">
      <alignment horizontal="center" vertical="center"/>
    </xf>
    <xf numFmtId="184" fontId="8" fillId="0" borderId="0" xfId="0" applyNumberFormat="1" applyFont="1" applyFill="1" applyBorder="1" applyAlignment="1">
      <alignment horizontal="center" vertical="center"/>
    </xf>
    <xf numFmtId="184" fontId="8" fillId="0" borderId="23" xfId="0" applyNumberFormat="1" applyFont="1" applyFill="1" applyBorder="1" applyAlignment="1">
      <alignment horizontal="center" vertical="center"/>
    </xf>
    <xf numFmtId="184" fontId="8" fillId="0" borderId="24" xfId="0" applyNumberFormat="1" applyFont="1" applyFill="1" applyBorder="1" applyAlignment="1">
      <alignment horizontal="center" vertical="center"/>
    </xf>
    <xf numFmtId="0" fontId="8" fillId="0" borderId="24" xfId="0" applyFont="1" applyFill="1" applyBorder="1" applyAlignment="1">
      <alignment horizontal="center"/>
    </xf>
    <xf numFmtId="0" fontId="8" fillId="0" borderId="0" xfId="0" applyFont="1" applyFill="1" applyBorder="1" applyAlignment="1">
      <alignment horizontal="center"/>
    </xf>
    <xf numFmtId="0" fontId="8" fillId="0" borderId="23" xfId="0" applyFont="1" applyFill="1" applyBorder="1" applyAlignment="1">
      <alignment horizontal="center"/>
    </xf>
    <xf numFmtId="0" fontId="8" fillId="0" borderId="5" xfId="0" applyFont="1" applyFill="1" applyBorder="1" applyAlignment="1">
      <alignment vertical="center"/>
    </xf>
    <xf numFmtId="0" fontId="8" fillId="0" borderId="6" xfId="0" applyFont="1" applyFill="1" applyBorder="1" applyAlignment="1">
      <alignment vertical="center"/>
    </xf>
    <xf numFmtId="0" fontId="8" fillId="0" borderId="68" xfId="0" applyFont="1" applyFill="1" applyBorder="1" applyAlignment="1">
      <alignment vertical="center"/>
    </xf>
    <xf numFmtId="185" fontId="8" fillId="0" borderId="59" xfId="0" applyNumberFormat="1" applyFont="1" applyFill="1" applyBorder="1" applyAlignment="1">
      <alignment horizontal="center" vertical="center"/>
    </xf>
    <xf numFmtId="185" fontId="8" fillId="0" borderId="0" xfId="0" applyNumberFormat="1" applyFont="1" applyFill="1" applyBorder="1" applyAlignment="1">
      <alignment horizontal="center" vertical="center"/>
    </xf>
    <xf numFmtId="185" fontId="8" fillId="0" borderId="23" xfId="0" applyNumberFormat="1" applyFont="1" applyFill="1" applyBorder="1" applyAlignment="1">
      <alignment horizontal="center" vertical="center"/>
    </xf>
    <xf numFmtId="185" fontId="8" fillId="0" borderId="24" xfId="0" applyNumberFormat="1" applyFont="1" applyFill="1" applyBorder="1" applyAlignment="1">
      <alignment horizontal="center" vertical="center"/>
    </xf>
    <xf numFmtId="0" fontId="8" fillId="0" borderId="23" xfId="0" applyFont="1" applyFill="1" applyBorder="1" applyAlignment="1">
      <alignment horizontal="center" vertical="center"/>
    </xf>
    <xf numFmtId="0" fontId="8" fillId="0" borderId="39" xfId="3" applyFont="1" applyFill="1" applyBorder="1" applyAlignment="1">
      <alignment horizontal="distributed" vertical="center" indent="6"/>
    </xf>
    <xf numFmtId="0" fontId="8" fillId="0" borderId="9" xfId="3" applyFont="1" applyFill="1" applyBorder="1" applyAlignment="1">
      <alignment horizontal="distributed" vertical="center" indent="6"/>
    </xf>
    <xf numFmtId="0" fontId="8" fillId="0" borderId="36" xfId="3" applyFont="1" applyFill="1" applyBorder="1" applyAlignment="1">
      <alignment horizontal="distributed" vertical="center" indent="6"/>
    </xf>
    <xf numFmtId="0" fontId="8" fillId="0" borderId="39" xfId="3" applyFont="1" applyFill="1" applyBorder="1" applyAlignment="1">
      <alignment horizontal="distributed" vertical="center" indent="2"/>
    </xf>
    <xf numFmtId="0" fontId="8" fillId="0" borderId="10" xfId="3" applyFont="1" applyFill="1" applyBorder="1" applyAlignment="1">
      <alignment horizontal="distributed" vertical="center" indent="2"/>
    </xf>
    <xf numFmtId="0" fontId="8" fillId="0" borderId="4" xfId="3" applyFont="1" applyFill="1" applyBorder="1" applyAlignment="1">
      <alignment horizontal="distributed" vertical="center" indent="6"/>
    </xf>
    <xf numFmtId="0" fontId="8" fillId="0" borderId="5" xfId="3" applyFont="1" applyFill="1" applyBorder="1" applyAlignment="1">
      <alignment horizontal="distributed" vertical="center" indent="6"/>
    </xf>
    <xf numFmtId="0" fontId="8" fillId="0" borderId="6" xfId="3" applyFont="1" applyFill="1" applyBorder="1" applyAlignment="1">
      <alignment horizontal="distributed" vertical="center" indent="6"/>
    </xf>
    <xf numFmtId="0" fontId="8" fillId="0" borderId="4" xfId="3" applyFont="1" applyFill="1" applyBorder="1" applyAlignment="1">
      <alignment horizontal="distributed" vertical="center" indent="2"/>
    </xf>
    <xf numFmtId="0" fontId="8" fillId="0" borderId="40" xfId="3" applyFont="1" applyFill="1" applyBorder="1" applyAlignment="1">
      <alignment horizontal="distributed" vertical="center" indent="2"/>
    </xf>
    <xf numFmtId="0" fontId="8" fillId="0" borderId="11" xfId="3" applyFont="1" applyFill="1" applyBorder="1">
      <alignment vertical="center"/>
    </xf>
    <xf numFmtId="0" fontId="8" fillId="0" borderId="23" xfId="3" applyFont="1" applyFill="1" applyBorder="1">
      <alignment vertical="center"/>
    </xf>
    <xf numFmtId="0" fontId="8" fillId="0" borderId="24" xfId="3" applyFont="1" applyFill="1" applyBorder="1">
      <alignment vertical="center"/>
    </xf>
    <xf numFmtId="0" fontId="8" fillId="0" borderId="12" xfId="3" applyFont="1" applyFill="1" applyBorder="1">
      <alignment vertical="center"/>
    </xf>
    <xf numFmtId="0" fontId="8" fillId="0" borderId="24" xfId="3" applyFont="1" applyFill="1" applyBorder="1" applyAlignment="1">
      <alignment horizontal="left" vertical="center" indent="1"/>
    </xf>
    <xf numFmtId="0" fontId="8" fillId="0" borderId="0" xfId="3" applyFont="1" applyFill="1" applyBorder="1" applyAlignment="1">
      <alignment horizontal="left" vertical="center" indent="1"/>
    </xf>
    <xf numFmtId="0" fontId="8" fillId="0" borderId="23" xfId="3" applyFont="1" applyFill="1" applyBorder="1" applyAlignment="1">
      <alignment horizontal="left" vertical="center" indent="1"/>
    </xf>
    <xf numFmtId="0" fontId="8" fillId="0" borderId="11" xfId="0" applyFont="1" applyFill="1" applyBorder="1" applyAlignment="1">
      <alignment horizontal="center" vertical="center"/>
    </xf>
    <xf numFmtId="0" fontId="8" fillId="0" borderId="70" xfId="0" applyFont="1" applyFill="1" applyBorder="1" applyAlignment="1">
      <alignment vertical="center"/>
    </xf>
    <xf numFmtId="182" fontId="8" fillId="0" borderId="0" xfId="3" applyNumberFormat="1" applyFont="1" applyFill="1" applyBorder="1" applyAlignment="1">
      <alignment horizontal="right" vertical="center"/>
    </xf>
    <xf numFmtId="0" fontId="8" fillId="0" borderId="24" xfId="3" applyFont="1" applyFill="1" applyBorder="1" applyAlignment="1">
      <alignment horizontal="left" vertical="center" indent="1"/>
    </xf>
    <xf numFmtId="0" fontId="8" fillId="0" borderId="0" xfId="3" applyFont="1" applyFill="1" applyBorder="1" applyAlignment="1">
      <alignment horizontal="left" vertical="center" indent="1"/>
    </xf>
    <xf numFmtId="182" fontId="8" fillId="0" borderId="0" xfId="3" applyNumberFormat="1" applyFont="1" applyFill="1" applyBorder="1" applyAlignment="1">
      <alignment horizontal="right" vertical="center"/>
    </xf>
    <xf numFmtId="0" fontId="8" fillId="0" borderId="17" xfId="3" applyFont="1" applyFill="1" applyBorder="1">
      <alignment vertical="center"/>
    </xf>
    <xf numFmtId="0" fontId="8" fillId="0" borderId="8" xfId="3" applyFont="1" applyFill="1" applyBorder="1">
      <alignment vertical="center"/>
    </xf>
    <xf numFmtId="0" fontId="8" fillId="0" borderId="9" xfId="3" applyFont="1" applyFill="1" applyBorder="1">
      <alignment vertical="center"/>
    </xf>
    <xf numFmtId="0" fontId="8" fillId="0" borderId="36" xfId="3" applyFont="1" applyFill="1" applyBorder="1">
      <alignment vertical="center"/>
    </xf>
    <xf numFmtId="0" fontId="8" fillId="0" borderId="39" xfId="3" applyFont="1" applyFill="1" applyBorder="1">
      <alignment vertical="center"/>
    </xf>
    <xf numFmtId="0" fontId="8" fillId="0" borderId="10" xfId="3" applyFont="1" applyFill="1" applyBorder="1">
      <alignment vertical="center"/>
    </xf>
    <xf numFmtId="0" fontId="8" fillId="0" borderId="1" xfId="3" applyFont="1" applyFill="1" applyBorder="1" applyAlignment="1">
      <alignment horizontal="distributed" vertical="center" indent="2"/>
    </xf>
    <xf numFmtId="182" fontId="8" fillId="0" borderId="0" xfId="3" applyNumberFormat="1" applyFont="1" applyFill="1" applyBorder="1" applyAlignment="1">
      <alignment vertical="center"/>
    </xf>
    <xf numFmtId="0" fontId="8" fillId="0" borderId="1" xfId="3" applyFont="1" applyFill="1" applyBorder="1" applyAlignment="1">
      <alignment horizontal="distributed" vertical="center"/>
    </xf>
    <xf numFmtId="0" fontId="8" fillId="0" borderId="2" xfId="3" applyFont="1" applyFill="1" applyBorder="1" applyAlignment="1">
      <alignment horizontal="distributed" vertical="center"/>
    </xf>
    <xf numFmtId="0" fontId="8" fillId="0" borderId="3" xfId="3" applyFont="1" applyFill="1" applyBorder="1" applyAlignment="1">
      <alignment horizontal="distributed" vertical="center"/>
    </xf>
    <xf numFmtId="0" fontId="8" fillId="0" borderId="24" xfId="3" applyFont="1" applyFill="1" applyBorder="1" applyAlignment="1">
      <alignment horizontal="distributed" vertical="center"/>
    </xf>
    <xf numFmtId="0" fontId="8" fillId="0" borderId="0" xfId="3" applyFont="1" applyFill="1" applyBorder="1" applyAlignment="1">
      <alignment horizontal="distributed" vertical="center"/>
    </xf>
    <xf numFmtId="0" fontId="8" fillId="0" borderId="23" xfId="3" applyFont="1" applyFill="1" applyBorder="1" applyAlignment="1">
      <alignment horizontal="distributed" vertical="center"/>
    </xf>
    <xf numFmtId="0" fontId="8" fillId="0" borderId="6" xfId="3" applyFont="1" applyFill="1" applyBorder="1" applyAlignment="1">
      <alignment horizontal="distributed" vertical="center"/>
    </xf>
    <xf numFmtId="0" fontId="8" fillId="0" borderId="0" xfId="3" applyFont="1" applyFill="1" applyBorder="1" applyAlignment="1">
      <alignment horizontal="left" vertical="center"/>
    </xf>
    <xf numFmtId="0" fontId="28" fillId="0" borderId="0" xfId="3" applyFont="1" applyFill="1" applyBorder="1" applyAlignment="1">
      <alignment vertical="center"/>
    </xf>
    <xf numFmtId="0" fontId="8" fillId="0" borderId="0" xfId="3" applyFont="1" applyFill="1" applyBorder="1" applyAlignment="1">
      <alignment vertical="center" wrapText="1"/>
    </xf>
    <xf numFmtId="0" fontId="27" fillId="0" borderId="0" xfId="3" applyFont="1" applyFill="1" applyBorder="1" applyAlignment="1">
      <alignment horizontal="right" vertical="center"/>
    </xf>
    <xf numFmtId="186" fontId="8" fillId="0" borderId="0" xfId="3" applyNumberFormat="1" applyFont="1" applyFill="1" applyBorder="1" applyAlignment="1">
      <alignment vertical="center"/>
    </xf>
    <xf numFmtId="187" fontId="8" fillId="0" borderId="0" xfId="3" applyNumberFormat="1" applyFont="1" applyFill="1" applyBorder="1" applyAlignment="1">
      <alignment vertical="center"/>
    </xf>
    <xf numFmtId="184" fontId="8" fillId="0" borderId="0" xfId="3" applyNumberFormat="1" applyFont="1" applyFill="1" applyBorder="1" applyAlignment="1">
      <alignment vertical="center"/>
    </xf>
    <xf numFmtId="0" fontId="8" fillId="0" borderId="11" xfId="3" applyFont="1" applyFill="1" applyBorder="1" applyAlignment="1">
      <alignment horizontal="center" vertical="center"/>
    </xf>
    <xf numFmtId="0" fontId="8" fillId="0" borderId="23" xfId="3" applyFont="1" applyFill="1" applyBorder="1" applyAlignment="1">
      <alignment horizontal="center" vertical="center"/>
    </xf>
    <xf numFmtId="185" fontId="8" fillId="0" borderId="0" xfId="3" applyNumberFormat="1" applyFont="1" applyFill="1" applyBorder="1" applyAlignment="1">
      <alignment vertical="center"/>
    </xf>
  </cellXfs>
  <cellStyles count="6">
    <cellStyle name="桁区切り" xfId="1" builtinId="6"/>
    <cellStyle name="桁区切り 2" xfId="4"/>
    <cellStyle name="桁区切り 3" xfId="5"/>
    <cellStyle name="標準" xfId="0" builtinId="0"/>
    <cellStyle name="標準 2" xfId="2"/>
    <cellStyle name="標準 3"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0258425" y="2076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5824008" y="18669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18</xdr:row>
      <xdr:rowOff>19050</xdr:rowOff>
    </xdr:from>
    <xdr:to>
      <xdr:col>14</xdr:col>
      <xdr:colOff>1028700</xdr:colOff>
      <xdr:row>18</xdr:row>
      <xdr:rowOff>171450</xdr:rowOff>
    </xdr:to>
    <xdr:sp macro="" textlink="">
      <xdr:nvSpPr>
        <xdr:cNvPr id="4" name="Rectangle 6"/>
        <xdr:cNvSpPr>
          <a:spLocks noChangeArrowheads="1"/>
        </xdr:cNvSpPr>
      </xdr:nvSpPr>
      <xdr:spPr bwMode="auto">
        <a:xfrm>
          <a:off x="10258425" y="7219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30</xdr:row>
      <xdr:rowOff>19050</xdr:rowOff>
    </xdr:from>
    <xdr:to>
      <xdr:col>14</xdr:col>
      <xdr:colOff>1028700</xdr:colOff>
      <xdr:row>30</xdr:row>
      <xdr:rowOff>171450</xdr:rowOff>
    </xdr:to>
    <xdr:sp macro="" textlink="">
      <xdr:nvSpPr>
        <xdr:cNvPr id="6" name="Rectangle 6"/>
        <xdr:cNvSpPr>
          <a:spLocks noChangeArrowheads="1"/>
        </xdr:cNvSpPr>
      </xdr:nvSpPr>
      <xdr:spPr bwMode="auto">
        <a:xfrm>
          <a:off x="10258425" y="13506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39</xdr:row>
      <xdr:rowOff>19050</xdr:rowOff>
    </xdr:from>
    <xdr:to>
      <xdr:col>14</xdr:col>
      <xdr:colOff>1028700</xdr:colOff>
      <xdr:row>39</xdr:row>
      <xdr:rowOff>171450</xdr:rowOff>
    </xdr:to>
    <xdr:sp macro="" textlink="">
      <xdr:nvSpPr>
        <xdr:cNvPr id="7" name="Rectangle 6"/>
        <xdr:cNvSpPr>
          <a:spLocks noChangeArrowheads="1"/>
        </xdr:cNvSpPr>
      </xdr:nvSpPr>
      <xdr:spPr bwMode="auto">
        <a:xfrm>
          <a:off x="10258425" y="18649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41</xdr:row>
      <xdr:rowOff>19050</xdr:rowOff>
    </xdr:from>
    <xdr:to>
      <xdr:col>14</xdr:col>
      <xdr:colOff>1028700</xdr:colOff>
      <xdr:row>41</xdr:row>
      <xdr:rowOff>171450</xdr:rowOff>
    </xdr:to>
    <xdr:sp macro="" textlink="">
      <xdr:nvSpPr>
        <xdr:cNvPr id="8" name="Rectangle 6"/>
        <xdr:cNvSpPr>
          <a:spLocks noChangeArrowheads="1"/>
        </xdr:cNvSpPr>
      </xdr:nvSpPr>
      <xdr:spPr bwMode="auto">
        <a:xfrm>
          <a:off x="10258425" y="19792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43</xdr:row>
      <xdr:rowOff>19050</xdr:rowOff>
    </xdr:from>
    <xdr:to>
      <xdr:col>14</xdr:col>
      <xdr:colOff>1028700</xdr:colOff>
      <xdr:row>43</xdr:row>
      <xdr:rowOff>171450</xdr:rowOff>
    </xdr:to>
    <xdr:sp macro="" textlink="">
      <xdr:nvSpPr>
        <xdr:cNvPr id="9" name="Rectangle 6"/>
        <xdr:cNvSpPr>
          <a:spLocks noChangeArrowheads="1"/>
        </xdr:cNvSpPr>
      </xdr:nvSpPr>
      <xdr:spPr bwMode="auto">
        <a:xfrm>
          <a:off x="10258425" y="20935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52</xdr:row>
      <xdr:rowOff>19050</xdr:rowOff>
    </xdr:from>
    <xdr:to>
      <xdr:col>14</xdr:col>
      <xdr:colOff>1028700</xdr:colOff>
      <xdr:row>52</xdr:row>
      <xdr:rowOff>171450</xdr:rowOff>
    </xdr:to>
    <xdr:sp macro="" textlink="">
      <xdr:nvSpPr>
        <xdr:cNvPr id="10" name="Rectangle 6"/>
        <xdr:cNvSpPr>
          <a:spLocks noChangeArrowheads="1"/>
        </xdr:cNvSpPr>
      </xdr:nvSpPr>
      <xdr:spPr bwMode="auto">
        <a:xfrm>
          <a:off x="10258425" y="26079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17</xdr:row>
      <xdr:rowOff>19050</xdr:rowOff>
    </xdr:from>
    <xdr:to>
      <xdr:col>14</xdr:col>
      <xdr:colOff>1028700</xdr:colOff>
      <xdr:row>17</xdr:row>
      <xdr:rowOff>171450</xdr:rowOff>
    </xdr:to>
    <xdr:sp macro="" textlink="">
      <xdr:nvSpPr>
        <xdr:cNvPr id="11" name="Rectangle 6"/>
        <xdr:cNvSpPr>
          <a:spLocks noChangeArrowheads="1"/>
        </xdr:cNvSpPr>
      </xdr:nvSpPr>
      <xdr:spPr bwMode="auto">
        <a:xfrm>
          <a:off x="10258425" y="6648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18</xdr:row>
      <xdr:rowOff>381002</xdr:rowOff>
    </xdr:from>
    <xdr:to>
      <xdr:col>10</xdr:col>
      <xdr:colOff>1153580</xdr:colOff>
      <xdr:row>18</xdr:row>
      <xdr:rowOff>550333</xdr:rowOff>
    </xdr:to>
    <xdr:sp macro="" textlink="">
      <xdr:nvSpPr>
        <xdr:cNvPr id="12" name="Rectangle 16"/>
        <xdr:cNvSpPr>
          <a:spLocks noChangeArrowheads="1"/>
        </xdr:cNvSpPr>
      </xdr:nvSpPr>
      <xdr:spPr bwMode="auto">
        <a:xfrm>
          <a:off x="5824008" y="75819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613833</xdr:colOff>
      <xdr:row>4</xdr:row>
      <xdr:rowOff>381002</xdr:rowOff>
    </xdr:from>
    <xdr:to>
      <xdr:col>10</xdr:col>
      <xdr:colOff>1153580</xdr:colOff>
      <xdr:row>4</xdr:row>
      <xdr:rowOff>550333</xdr:rowOff>
    </xdr:to>
    <xdr:sp macro="" textlink="">
      <xdr:nvSpPr>
        <xdr:cNvPr id="3" name="Rectangle 16"/>
        <xdr:cNvSpPr>
          <a:spLocks noChangeArrowheads="1"/>
        </xdr:cNvSpPr>
      </xdr:nvSpPr>
      <xdr:spPr bwMode="auto">
        <a:xfrm>
          <a:off x="5824008" y="17716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17</xdr:row>
      <xdr:rowOff>381002</xdr:rowOff>
    </xdr:from>
    <xdr:to>
      <xdr:col>10</xdr:col>
      <xdr:colOff>1153580</xdr:colOff>
      <xdr:row>17</xdr:row>
      <xdr:rowOff>550333</xdr:rowOff>
    </xdr:to>
    <xdr:sp macro="" textlink="">
      <xdr:nvSpPr>
        <xdr:cNvPr id="5" name="Rectangle 16"/>
        <xdr:cNvSpPr>
          <a:spLocks noChangeArrowheads="1"/>
        </xdr:cNvSpPr>
      </xdr:nvSpPr>
      <xdr:spPr bwMode="auto">
        <a:xfrm>
          <a:off x="5824008" y="80200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59873</xdr:colOff>
      <xdr:row>1</xdr:row>
      <xdr:rowOff>283028</xdr:rowOff>
    </xdr:from>
    <xdr:to>
      <xdr:col>22</xdr:col>
      <xdr:colOff>59872</xdr:colOff>
      <xdr:row>2</xdr:row>
      <xdr:rowOff>152400</xdr:rowOff>
    </xdr:to>
    <xdr:sp macro="" textlink="">
      <xdr:nvSpPr>
        <xdr:cNvPr id="2" name="テキスト ボックス 1"/>
        <xdr:cNvSpPr txBox="1"/>
      </xdr:nvSpPr>
      <xdr:spPr>
        <a:xfrm>
          <a:off x="394607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41</xdr:col>
      <xdr:colOff>15049</xdr:colOff>
      <xdr:row>1</xdr:row>
      <xdr:rowOff>283028</xdr:rowOff>
    </xdr:from>
    <xdr:to>
      <xdr:col>43</xdr:col>
      <xdr:colOff>15048</xdr:colOff>
      <xdr:row>2</xdr:row>
      <xdr:rowOff>152400</xdr:rowOff>
    </xdr:to>
    <xdr:sp macro="" textlink="">
      <xdr:nvSpPr>
        <xdr:cNvPr id="3" name="テキスト ボックス 2"/>
        <xdr:cNvSpPr txBox="1"/>
      </xdr:nvSpPr>
      <xdr:spPr>
        <a:xfrm>
          <a:off x="7939849"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58"/>
  <sheetViews>
    <sheetView showGridLines="0" tabSelected="1" view="pageBreakPreview" zoomScaleNormal="100" zoomScaleSheetLayoutView="100" workbookViewId="0"/>
  </sheetViews>
  <sheetFormatPr defaultColWidth="9" defaultRowHeight="13.5"/>
  <cols>
    <col min="1" max="1" width="4" style="236" customWidth="1"/>
    <col min="2" max="2" width="15.875" style="237" customWidth="1"/>
    <col min="3" max="3" width="1.625" style="236" customWidth="1"/>
    <col min="4" max="4" width="4" style="236" customWidth="1"/>
    <col min="5" max="5" width="15.875" style="237" customWidth="1"/>
    <col min="6" max="6" width="1.625" style="236" customWidth="1"/>
    <col min="7" max="7" width="3.875" style="236" customWidth="1"/>
    <col min="8" max="8" width="15.875" style="237" customWidth="1"/>
    <col min="9" max="9" width="1.625" style="236" customWidth="1"/>
    <col min="10" max="10" width="4.625" style="238" customWidth="1"/>
    <col min="11" max="11" width="17.625" style="239" customWidth="1"/>
    <col min="12" max="12" width="8.875" style="240" customWidth="1"/>
    <col min="13" max="13" width="9.875" style="240" customWidth="1"/>
    <col min="14" max="14" width="23.625" style="240" customWidth="1"/>
    <col min="15" max="15" width="11.5" style="238" customWidth="1"/>
    <col min="16" max="16" width="9" style="241"/>
    <col min="17" max="256" width="9" style="239"/>
    <col min="257" max="257" width="3.875" style="239" customWidth="1"/>
    <col min="258" max="258" width="17.625" style="239" customWidth="1"/>
    <col min="259" max="259" width="1.625" style="239" customWidth="1"/>
    <col min="260" max="260" width="3.875" style="239" customWidth="1"/>
    <col min="261" max="261" width="17.625" style="239" customWidth="1"/>
    <col min="262" max="262" width="1.625" style="239" customWidth="1"/>
    <col min="263" max="263" width="3.875" style="239" customWidth="1"/>
    <col min="264" max="264" width="17.625" style="239" customWidth="1"/>
    <col min="265" max="265" width="1.625" style="239" customWidth="1"/>
    <col min="266" max="266" width="4.625" style="239" customWidth="1"/>
    <col min="267" max="267" width="16.625" style="239" customWidth="1"/>
    <col min="268" max="268" width="8.375" style="239" customWidth="1"/>
    <col min="269" max="269" width="9.875" style="239" customWidth="1"/>
    <col min="270" max="270" width="23.625" style="239" customWidth="1"/>
    <col min="271" max="271" width="13.5" style="239" customWidth="1"/>
    <col min="272" max="512" width="9" style="239"/>
    <col min="513" max="513" width="3.875" style="239" customWidth="1"/>
    <col min="514" max="514" width="17.625" style="239" customWidth="1"/>
    <col min="515" max="515" width="1.625" style="239" customWidth="1"/>
    <col min="516" max="516" width="3.875" style="239" customWidth="1"/>
    <col min="517" max="517" width="17.625" style="239" customWidth="1"/>
    <col min="518" max="518" width="1.625" style="239" customWidth="1"/>
    <col min="519" max="519" width="3.875" style="239" customWidth="1"/>
    <col min="520" max="520" width="17.625" style="239" customWidth="1"/>
    <col min="521" max="521" width="1.625" style="239" customWidth="1"/>
    <col min="522" max="522" width="4.625" style="239" customWidth="1"/>
    <col min="523" max="523" width="16.625" style="239" customWidth="1"/>
    <col min="524" max="524" width="8.375" style="239" customWidth="1"/>
    <col min="525" max="525" width="9.875" style="239" customWidth="1"/>
    <col min="526" max="526" width="23.625" style="239" customWidth="1"/>
    <col min="527" max="527" width="13.5" style="239" customWidth="1"/>
    <col min="528" max="768" width="9" style="239"/>
    <col min="769" max="769" width="3.875" style="239" customWidth="1"/>
    <col min="770" max="770" width="17.625" style="239" customWidth="1"/>
    <col min="771" max="771" width="1.625" style="239" customWidth="1"/>
    <col min="772" max="772" width="3.875" style="239" customWidth="1"/>
    <col min="773" max="773" width="17.625" style="239" customWidth="1"/>
    <col min="774" max="774" width="1.625" style="239" customWidth="1"/>
    <col min="775" max="775" width="3.875" style="239" customWidth="1"/>
    <col min="776" max="776" width="17.625" style="239" customWidth="1"/>
    <col min="777" max="777" width="1.625" style="239" customWidth="1"/>
    <col min="778" max="778" width="4.625" style="239" customWidth="1"/>
    <col min="779" max="779" width="16.625" style="239" customWidth="1"/>
    <col min="780" max="780" width="8.375" style="239" customWidth="1"/>
    <col min="781" max="781" width="9.875" style="239" customWidth="1"/>
    <col min="782" max="782" width="23.625" style="239" customWidth="1"/>
    <col min="783" max="783" width="13.5" style="239" customWidth="1"/>
    <col min="784" max="1024" width="9" style="239"/>
    <col min="1025" max="1025" width="3.875" style="239" customWidth="1"/>
    <col min="1026" max="1026" width="17.625" style="239" customWidth="1"/>
    <col min="1027" max="1027" width="1.625" style="239" customWidth="1"/>
    <col min="1028" max="1028" width="3.875" style="239" customWidth="1"/>
    <col min="1029" max="1029" width="17.625" style="239" customWidth="1"/>
    <col min="1030" max="1030" width="1.625" style="239" customWidth="1"/>
    <col min="1031" max="1031" width="3.875" style="239" customWidth="1"/>
    <col min="1032" max="1032" width="17.625" style="239" customWidth="1"/>
    <col min="1033" max="1033" width="1.625" style="239" customWidth="1"/>
    <col min="1034" max="1034" width="4.625" style="239" customWidth="1"/>
    <col min="1035" max="1035" width="16.625" style="239" customWidth="1"/>
    <col min="1036" max="1036" width="8.375" style="239" customWidth="1"/>
    <col min="1037" max="1037" width="9.875" style="239" customWidth="1"/>
    <col min="1038" max="1038" width="23.625" style="239" customWidth="1"/>
    <col min="1039" max="1039" width="13.5" style="239" customWidth="1"/>
    <col min="1040" max="1280" width="9" style="239"/>
    <col min="1281" max="1281" width="3.875" style="239" customWidth="1"/>
    <col min="1282" max="1282" width="17.625" style="239" customWidth="1"/>
    <col min="1283" max="1283" width="1.625" style="239" customWidth="1"/>
    <col min="1284" max="1284" width="3.875" style="239" customWidth="1"/>
    <col min="1285" max="1285" width="17.625" style="239" customWidth="1"/>
    <col min="1286" max="1286" width="1.625" style="239" customWidth="1"/>
    <col min="1287" max="1287" width="3.875" style="239" customWidth="1"/>
    <col min="1288" max="1288" width="17.625" style="239" customWidth="1"/>
    <col min="1289" max="1289" width="1.625" style="239" customWidth="1"/>
    <col min="1290" max="1290" width="4.625" style="239" customWidth="1"/>
    <col min="1291" max="1291" width="16.625" style="239" customWidth="1"/>
    <col min="1292" max="1292" width="8.375" style="239" customWidth="1"/>
    <col min="1293" max="1293" width="9.875" style="239" customWidth="1"/>
    <col min="1294" max="1294" width="23.625" style="239" customWidth="1"/>
    <col min="1295" max="1295" width="13.5" style="239" customWidth="1"/>
    <col min="1296" max="1536" width="9" style="239"/>
    <col min="1537" max="1537" width="3.875" style="239" customWidth="1"/>
    <col min="1538" max="1538" width="17.625" style="239" customWidth="1"/>
    <col min="1539" max="1539" width="1.625" style="239" customWidth="1"/>
    <col min="1540" max="1540" width="3.875" style="239" customWidth="1"/>
    <col min="1541" max="1541" width="17.625" style="239" customWidth="1"/>
    <col min="1542" max="1542" width="1.625" style="239" customWidth="1"/>
    <col min="1543" max="1543" width="3.875" style="239" customWidth="1"/>
    <col min="1544" max="1544" width="17.625" style="239" customWidth="1"/>
    <col min="1545" max="1545" width="1.625" style="239" customWidth="1"/>
    <col min="1546" max="1546" width="4.625" style="239" customWidth="1"/>
    <col min="1547" max="1547" width="16.625" style="239" customWidth="1"/>
    <col min="1548" max="1548" width="8.375" style="239" customWidth="1"/>
    <col min="1549" max="1549" width="9.875" style="239" customWidth="1"/>
    <col min="1550" max="1550" width="23.625" style="239" customWidth="1"/>
    <col min="1551" max="1551" width="13.5" style="239" customWidth="1"/>
    <col min="1552" max="1792" width="9" style="239"/>
    <col min="1793" max="1793" width="3.875" style="239" customWidth="1"/>
    <col min="1794" max="1794" width="17.625" style="239" customWidth="1"/>
    <col min="1795" max="1795" width="1.625" style="239" customWidth="1"/>
    <col min="1796" max="1796" width="3.875" style="239" customWidth="1"/>
    <col min="1797" max="1797" width="17.625" style="239" customWidth="1"/>
    <col min="1798" max="1798" width="1.625" style="239" customWidth="1"/>
    <col min="1799" max="1799" width="3.875" style="239" customWidth="1"/>
    <col min="1800" max="1800" width="17.625" style="239" customWidth="1"/>
    <col min="1801" max="1801" width="1.625" style="239" customWidth="1"/>
    <col min="1802" max="1802" width="4.625" style="239" customWidth="1"/>
    <col min="1803" max="1803" width="16.625" style="239" customWidth="1"/>
    <col min="1804" max="1804" width="8.375" style="239" customWidth="1"/>
    <col min="1805" max="1805" width="9.875" style="239" customWidth="1"/>
    <col min="1806" max="1806" width="23.625" style="239" customWidth="1"/>
    <col min="1807" max="1807" width="13.5" style="239" customWidth="1"/>
    <col min="1808" max="2048" width="9" style="239"/>
    <col min="2049" max="2049" width="3.875" style="239" customWidth="1"/>
    <col min="2050" max="2050" width="17.625" style="239" customWidth="1"/>
    <col min="2051" max="2051" width="1.625" style="239" customWidth="1"/>
    <col min="2052" max="2052" width="3.875" style="239" customWidth="1"/>
    <col min="2053" max="2053" width="17.625" style="239" customWidth="1"/>
    <col min="2054" max="2054" width="1.625" style="239" customWidth="1"/>
    <col min="2055" max="2055" width="3.875" style="239" customWidth="1"/>
    <col min="2056" max="2056" width="17.625" style="239" customWidth="1"/>
    <col min="2057" max="2057" width="1.625" style="239" customWidth="1"/>
    <col min="2058" max="2058" width="4.625" style="239" customWidth="1"/>
    <col min="2059" max="2059" width="16.625" style="239" customWidth="1"/>
    <col min="2060" max="2060" width="8.375" style="239" customWidth="1"/>
    <col min="2061" max="2061" width="9.875" style="239" customWidth="1"/>
    <col min="2062" max="2062" width="23.625" style="239" customWidth="1"/>
    <col min="2063" max="2063" width="13.5" style="239" customWidth="1"/>
    <col min="2064" max="2304" width="9" style="239"/>
    <col min="2305" max="2305" width="3.875" style="239" customWidth="1"/>
    <col min="2306" max="2306" width="17.625" style="239" customWidth="1"/>
    <col min="2307" max="2307" width="1.625" style="239" customWidth="1"/>
    <col min="2308" max="2308" width="3.875" style="239" customWidth="1"/>
    <col min="2309" max="2309" width="17.625" style="239" customWidth="1"/>
    <col min="2310" max="2310" width="1.625" style="239" customWidth="1"/>
    <col min="2311" max="2311" width="3.875" style="239" customWidth="1"/>
    <col min="2312" max="2312" width="17.625" style="239" customWidth="1"/>
    <col min="2313" max="2313" width="1.625" style="239" customWidth="1"/>
    <col min="2314" max="2314" width="4.625" style="239" customWidth="1"/>
    <col min="2315" max="2315" width="16.625" style="239" customWidth="1"/>
    <col min="2316" max="2316" width="8.375" style="239" customWidth="1"/>
    <col min="2317" max="2317" width="9.875" style="239" customWidth="1"/>
    <col min="2318" max="2318" width="23.625" style="239" customWidth="1"/>
    <col min="2319" max="2319" width="13.5" style="239" customWidth="1"/>
    <col min="2320" max="2560" width="9" style="239"/>
    <col min="2561" max="2561" width="3.875" style="239" customWidth="1"/>
    <col min="2562" max="2562" width="17.625" style="239" customWidth="1"/>
    <col min="2563" max="2563" width="1.625" style="239" customWidth="1"/>
    <col min="2564" max="2564" width="3.875" style="239" customWidth="1"/>
    <col min="2565" max="2565" width="17.625" style="239" customWidth="1"/>
    <col min="2566" max="2566" width="1.625" style="239" customWidth="1"/>
    <col min="2567" max="2567" width="3.875" style="239" customWidth="1"/>
    <col min="2568" max="2568" width="17.625" style="239" customWidth="1"/>
    <col min="2569" max="2569" width="1.625" style="239" customWidth="1"/>
    <col min="2570" max="2570" width="4.625" style="239" customWidth="1"/>
    <col min="2571" max="2571" width="16.625" style="239" customWidth="1"/>
    <col min="2572" max="2572" width="8.375" style="239" customWidth="1"/>
    <col min="2573" max="2573" width="9.875" style="239" customWidth="1"/>
    <col min="2574" max="2574" width="23.625" style="239" customWidth="1"/>
    <col min="2575" max="2575" width="13.5" style="239" customWidth="1"/>
    <col min="2576" max="2816" width="9" style="239"/>
    <col min="2817" max="2817" width="3.875" style="239" customWidth="1"/>
    <col min="2818" max="2818" width="17.625" style="239" customWidth="1"/>
    <col min="2819" max="2819" width="1.625" style="239" customWidth="1"/>
    <col min="2820" max="2820" width="3.875" style="239" customWidth="1"/>
    <col min="2821" max="2821" width="17.625" style="239" customWidth="1"/>
    <col min="2822" max="2822" width="1.625" style="239" customWidth="1"/>
    <col min="2823" max="2823" width="3.875" style="239" customWidth="1"/>
    <col min="2824" max="2824" width="17.625" style="239" customWidth="1"/>
    <col min="2825" max="2825" width="1.625" style="239" customWidth="1"/>
    <col min="2826" max="2826" width="4.625" style="239" customWidth="1"/>
    <col min="2827" max="2827" width="16.625" style="239" customWidth="1"/>
    <col min="2828" max="2828" width="8.375" style="239" customWidth="1"/>
    <col min="2829" max="2829" width="9.875" style="239" customWidth="1"/>
    <col min="2830" max="2830" width="23.625" style="239" customWidth="1"/>
    <col min="2831" max="2831" width="13.5" style="239" customWidth="1"/>
    <col min="2832" max="3072" width="9" style="239"/>
    <col min="3073" max="3073" width="3.875" style="239" customWidth="1"/>
    <col min="3074" max="3074" width="17.625" style="239" customWidth="1"/>
    <col min="3075" max="3075" width="1.625" style="239" customWidth="1"/>
    <col min="3076" max="3076" width="3.875" style="239" customWidth="1"/>
    <col min="3077" max="3077" width="17.625" style="239" customWidth="1"/>
    <col min="3078" max="3078" width="1.625" style="239" customWidth="1"/>
    <col min="3079" max="3079" width="3.875" style="239" customWidth="1"/>
    <col min="3080" max="3080" width="17.625" style="239" customWidth="1"/>
    <col min="3081" max="3081" width="1.625" style="239" customWidth="1"/>
    <col min="3082" max="3082" width="4.625" style="239" customWidth="1"/>
    <col min="3083" max="3083" width="16.625" style="239" customWidth="1"/>
    <col min="3084" max="3084" width="8.375" style="239" customWidth="1"/>
    <col min="3085" max="3085" width="9.875" style="239" customWidth="1"/>
    <col min="3086" max="3086" width="23.625" style="239" customWidth="1"/>
    <col min="3087" max="3087" width="13.5" style="239" customWidth="1"/>
    <col min="3088" max="3328" width="9" style="239"/>
    <col min="3329" max="3329" width="3.875" style="239" customWidth="1"/>
    <col min="3330" max="3330" width="17.625" style="239" customWidth="1"/>
    <col min="3331" max="3331" width="1.625" style="239" customWidth="1"/>
    <col min="3332" max="3332" width="3.875" style="239" customWidth="1"/>
    <col min="3333" max="3333" width="17.625" style="239" customWidth="1"/>
    <col min="3334" max="3334" width="1.625" style="239" customWidth="1"/>
    <col min="3335" max="3335" width="3.875" style="239" customWidth="1"/>
    <col min="3336" max="3336" width="17.625" style="239" customWidth="1"/>
    <col min="3337" max="3337" width="1.625" style="239" customWidth="1"/>
    <col min="3338" max="3338" width="4.625" style="239" customWidth="1"/>
    <col min="3339" max="3339" width="16.625" style="239" customWidth="1"/>
    <col min="3340" max="3340" width="8.375" style="239" customWidth="1"/>
    <col min="3341" max="3341" width="9.875" style="239" customWidth="1"/>
    <col min="3342" max="3342" width="23.625" style="239" customWidth="1"/>
    <col min="3343" max="3343" width="13.5" style="239" customWidth="1"/>
    <col min="3344" max="3584" width="9" style="239"/>
    <col min="3585" max="3585" width="3.875" style="239" customWidth="1"/>
    <col min="3586" max="3586" width="17.625" style="239" customWidth="1"/>
    <col min="3587" max="3587" width="1.625" style="239" customWidth="1"/>
    <col min="3588" max="3588" width="3.875" style="239" customWidth="1"/>
    <col min="3589" max="3589" width="17.625" style="239" customWidth="1"/>
    <col min="3590" max="3590" width="1.625" style="239" customWidth="1"/>
    <col min="3591" max="3591" width="3.875" style="239" customWidth="1"/>
    <col min="3592" max="3592" width="17.625" style="239" customWidth="1"/>
    <col min="3593" max="3593" width="1.625" style="239" customWidth="1"/>
    <col min="3594" max="3594" width="4.625" style="239" customWidth="1"/>
    <col min="3595" max="3595" width="16.625" style="239" customWidth="1"/>
    <col min="3596" max="3596" width="8.375" style="239" customWidth="1"/>
    <col min="3597" max="3597" width="9.875" style="239" customWidth="1"/>
    <col min="3598" max="3598" width="23.625" style="239" customWidth="1"/>
    <col min="3599" max="3599" width="13.5" style="239" customWidth="1"/>
    <col min="3600" max="3840" width="9" style="239"/>
    <col min="3841" max="3841" width="3.875" style="239" customWidth="1"/>
    <col min="3842" max="3842" width="17.625" style="239" customWidth="1"/>
    <col min="3843" max="3843" width="1.625" style="239" customWidth="1"/>
    <col min="3844" max="3844" width="3.875" style="239" customWidth="1"/>
    <col min="3845" max="3845" width="17.625" style="239" customWidth="1"/>
    <col min="3846" max="3846" width="1.625" style="239" customWidth="1"/>
    <col min="3847" max="3847" width="3.875" style="239" customWidth="1"/>
    <col min="3848" max="3848" width="17.625" style="239" customWidth="1"/>
    <col min="3849" max="3849" width="1.625" style="239" customWidth="1"/>
    <col min="3850" max="3850" width="4.625" style="239" customWidth="1"/>
    <col min="3851" max="3851" width="16.625" style="239" customWidth="1"/>
    <col min="3852" max="3852" width="8.375" style="239" customWidth="1"/>
    <col min="3853" max="3853" width="9.875" style="239" customWidth="1"/>
    <col min="3854" max="3854" width="23.625" style="239" customWidth="1"/>
    <col min="3855" max="3855" width="13.5" style="239" customWidth="1"/>
    <col min="3856" max="4096" width="9" style="239"/>
    <col min="4097" max="4097" width="3.875" style="239" customWidth="1"/>
    <col min="4098" max="4098" width="17.625" style="239" customWidth="1"/>
    <col min="4099" max="4099" width="1.625" style="239" customWidth="1"/>
    <col min="4100" max="4100" width="3.875" style="239" customWidth="1"/>
    <col min="4101" max="4101" width="17.625" style="239" customWidth="1"/>
    <col min="4102" max="4102" width="1.625" style="239" customWidth="1"/>
    <col min="4103" max="4103" width="3.875" style="239" customWidth="1"/>
    <col min="4104" max="4104" width="17.625" style="239" customWidth="1"/>
    <col min="4105" max="4105" width="1.625" style="239" customWidth="1"/>
    <col min="4106" max="4106" width="4.625" style="239" customWidth="1"/>
    <col min="4107" max="4107" width="16.625" style="239" customWidth="1"/>
    <col min="4108" max="4108" width="8.375" style="239" customWidth="1"/>
    <col min="4109" max="4109" width="9.875" style="239" customWidth="1"/>
    <col min="4110" max="4110" width="23.625" style="239" customWidth="1"/>
    <col min="4111" max="4111" width="13.5" style="239" customWidth="1"/>
    <col min="4112" max="4352" width="9" style="239"/>
    <col min="4353" max="4353" width="3.875" style="239" customWidth="1"/>
    <col min="4354" max="4354" width="17.625" style="239" customWidth="1"/>
    <col min="4355" max="4355" width="1.625" style="239" customWidth="1"/>
    <col min="4356" max="4356" width="3.875" style="239" customWidth="1"/>
    <col min="4357" max="4357" width="17.625" style="239" customWidth="1"/>
    <col min="4358" max="4358" width="1.625" style="239" customWidth="1"/>
    <col min="4359" max="4359" width="3.875" style="239" customWidth="1"/>
    <col min="4360" max="4360" width="17.625" style="239" customWidth="1"/>
    <col min="4361" max="4361" width="1.625" style="239" customWidth="1"/>
    <col min="4362" max="4362" width="4.625" style="239" customWidth="1"/>
    <col min="4363" max="4363" width="16.625" style="239" customWidth="1"/>
    <col min="4364" max="4364" width="8.375" style="239" customWidth="1"/>
    <col min="4365" max="4365" width="9.875" style="239" customWidth="1"/>
    <col min="4366" max="4366" width="23.625" style="239" customWidth="1"/>
    <col min="4367" max="4367" width="13.5" style="239" customWidth="1"/>
    <col min="4368" max="4608" width="9" style="239"/>
    <col min="4609" max="4609" width="3.875" style="239" customWidth="1"/>
    <col min="4610" max="4610" width="17.625" style="239" customWidth="1"/>
    <col min="4611" max="4611" width="1.625" style="239" customWidth="1"/>
    <col min="4612" max="4612" width="3.875" style="239" customWidth="1"/>
    <col min="4613" max="4613" width="17.625" style="239" customWidth="1"/>
    <col min="4614" max="4614" width="1.625" style="239" customWidth="1"/>
    <col min="4615" max="4615" width="3.875" style="239" customWidth="1"/>
    <col min="4616" max="4616" width="17.625" style="239" customWidth="1"/>
    <col min="4617" max="4617" width="1.625" style="239" customWidth="1"/>
    <col min="4618" max="4618" width="4.625" style="239" customWidth="1"/>
    <col min="4619" max="4619" width="16.625" style="239" customWidth="1"/>
    <col min="4620" max="4620" width="8.375" style="239" customWidth="1"/>
    <col min="4621" max="4621" width="9.875" style="239" customWidth="1"/>
    <col min="4622" max="4622" width="23.625" style="239" customWidth="1"/>
    <col min="4623" max="4623" width="13.5" style="239" customWidth="1"/>
    <col min="4624" max="4864" width="9" style="239"/>
    <col min="4865" max="4865" width="3.875" style="239" customWidth="1"/>
    <col min="4866" max="4866" width="17.625" style="239" customWidth="1"/>
    <col min="4867" max="4867" width="1.625" style="239" customWidth="1"/>
    <col min="4868" max="4868" width="3.875" style="239" customWidth="1"/>
    <col min="4869" max="4869" width="17.625" style="239" customWidth="1"/>
    <col min="4870" max="4870" width="1.625" style="239" customWidth="1"/>
    <col min="4871" max="4871" width="3.875" style="239" customWidth="1"/>
    <col min="4872" max="4872" width="17.625" style="239" customWidth="1"/>
    <col min="4873" max="4873" width="1.625" style="239" customWidth="1"/>
    <col min="4874" max="4874" width="4.625" style="239" customWidth="1"/>
    <col min="4875" max="4875" width="16.625" style="239" customWidth="1"/>
    <col min="4876" max="4876" width="8.375" style="239" customWidth="1"/>
    <col min="4877" max="4877" width="9.875" style="239" customWidth="1"/>
    <col min="4878" max="4878" width="23.625" style="239" customWidth="1"/>
    <col min="4879" max="4879" width="13.5" style="239" customWidth="1"/>
    <col min="4880" max="5120" width="9" style="239"/>
    <col min="5121" max="5121" width="3.875" style="239" customWidth="1"/>
    <col min="5122" max="5122" width="17.625" style="239" customWidth="1"/>
    <col min="5123" max="5123" width="1.625" style="239" customWidth="1"/>
    <col min="5124" max="5124" width="3.875" style="239" customWidth="1"/>
    <col min="5125" max="5125" width="17.625" style="239" customWidth="1"/>
    <col min="5126" max="5126" width="1.625" style="239" customWidth="1"/>
    <col min="5127" max="5127" width="3.875" style="239" customWidth="1"/>
    <col min="5128" max="5128" width="17.625" style="239" customWidth="1"/>
    <col min="5129" max="5129" width="1.625" style="239" customWidth="1"/>
    <col min="5130" max="5130" width="4.625" style="239" customWidth="1"/>
    <col min="5131" max="5131" width="16.625" style="239" customWidth="1"/>
    <col min="5132" max="5132" width="8.375" style="239" customWidth="1"/>
    <col min="5133" max="5133" width="9.875" style="239" customWidth="1"/>
    <col min="5134" max="5134" width="23.625" style="239" customWidth="1"/>
    <col min="5135" max="5135" width="13.5" style="239" customWidth="1"/>
    <col min="5136" max="5376" width="9" style="239"/>
    <col min="5377" max="5377" width="3.875" style="239" customWidth="1"/>
    <col min="5378" max="5378" width="17.625" style="239" customWidth="1"/>
    <col min="5379" max="5379" width="1.625" style="239" customWidth="1"/>
    <col min="5380" max="5380" width="3.875" style="239" customWidth="1"/>
    <col min="5381" max="5381" width="17.625" style="239" customWidth="1"/>
    <col min="5382" max="5382" width="1.625" style="239" customWidth="1"/>
    <col min="5383" max="5383" width="3.875" style="239" customWidth="1"/>
    <col min="5384" max="5384" width="17.625" style="239" customWidth="1"/>
    <col min="5385" max="5385" width="1.625" style="239" customWidth="1"/>
    <col min="5386" max="5386" width="4.625" style="239" customWidth="1"/>
    <col min="5387" max="5387" width="16.625" style="239" customWidth="1"/>
    <col min="5388" max="5388" width="8.375" style="239" customWidth="1"/>
    <col min="5389" max="5389" width="9.875" style="239" customWidth="1"/>
    <col min="5390" max="5390" width="23.625" style="239" customWidth="1"/>
    <col min="5391" max="5391" width="13.5" style="239" customWidth="1"/>
    <col min="5392" max="5632" width="9" style="239"/>
    <col min="5633" max="5633" width="3.875" style="239" customWidth="1"/>
    <col min="5634" max="5634" width="17.625" style="239" customWidth="1"/>
    <col min="5635" max="5635" width="1.625" style="239" customWidth="1"/>
    <col min="5636" max="5636" width="3.875" style="239" customWidth="1"/>
    <col min="5637" max="5637" width="17.625" style="239" customWidth="1"/>
    <col min="5638" max="5638" width="1.625" style="239" customWidth="1"/>
    <col min="5639" max="5639" width="3.875" style="239" customWidth="1"/>
    <col min="5640" max="5640" width="17.625" style="239" customWidth="1"/>
    <col min="5641" max="5641" width="1.625" style="239" customWidth="1"/>
    <col min="5642" max="5642" width="4.625" style="239" customWidth="1"/>
    <col min="5643" max="5643" width="16.625" style="239" customWidth="1"/>
    <col min="5644" max="5644" width="8.375" style="239" customWidth="1"/>
    <col min="5645" max="5645" width="9.875" style="239" customWidth="1"/>
    <col min="5646" max="5646" width="23.625" style="239" customWidth="1"/>
    <col min="5647" max="5647" width="13.5" style="239" customWidth="1"/>
    <col min="5648" max="5888" width="9" style="239"/>
    <col min="5889" max="5889" width="3.875" style="239" customWidth="1"/>
    <col min="5890" max="5890" width="17.625" style="239" customWidth="1"/>
    <col min="5891" max="5891" width="1.625" style="239" customWidth="1"/>
    <col min="5892" max="5892" width="3.875" style="239" customWidth="1"/>
    <col min="5893" max="5893" width="17.625" style="239" customWidth="1"/>
    <col min="5894" max="5894" width="1.625" style="239" customWidth="1"/>
    <col min="5895" max="5895" width="3.875" style="239" customWidth="1"/>
    <col min="5896" max="5896" width="17.625" style="239" customWidth="1"/>
    <col min="5897" max="5897" width="1.625" style="239" customWidth="1"/>
    <col min="5898" max="5898" width="4.625" style="239" customWidth="1"/>
    <col min="5899" max="5899" width="16.625" style="239" customWidth="1"/>
    <col min="5900" max="5900" width="8.375" style="239" customWidth="1"/>
    <col min="5901" max="5901" width="9.875" style="239" customWidth="1"/>
    <col min="5902" max="5902" width="23.625" style="239" customWidth="1"/>
    <col min="5903" max="5903" width="13.5" style="239" customWidth="1"/>
    <col min="5904" max="6144" width="9" style="239"/>
    <col min="6145" max="6145" width="3.875" style="239" customWidth="1"/>
    <col min="6146" max="6146" width="17.625" style="239" customWidth="1"/>
    <col min="6147" max="6147" width="1.625" style="239" customWidth="1"/>
    <col min="6148" max="6148" width="3.875" style="239" customWidth="1"/>
    <col min="6149" max="6149" width="17.625" style="239" customWidth="1"/>
    <col min="6150" max="6150" width="1.625" style="239" customWidth="1"/>
    <col min="6151" max="6151" width="3.875" style="239" customWidth="1"/>
    <col min="6152" max="6152" width="17.625" style="239" customWidth="1"/>
    <col min="6153" max="6153" width="1.625" style="239" customWidth="1"/>
    <col min="6154" max="6154" width="4.625" style="239" customWidth="1"/>
    <col min="6155" max="6155" width="16.625" style="239" customWidth="1"/>
    <col min="6156" max="6156" width="8.375" style="239" customWidth="1"/>
    <col min="6157" max="6157" width="9.875" style="239" customWidth="1"/>
    <col min="6158" max="6158" width="23.625" style="239" customWidth="1"/>
    <col min="6159" max="6159" width="13.5" style="239" customWidth="1"/>
    <col min="6160" max="6400" width="9" style="239"/>
    <col min="6401" max="6401" width="3.875" style="239" customWidth="1"/>
    <col min="6402" max="6402" width="17.625" style="239" customWidth="1"/>
    <col min="6403" max="6403" width="1.625" style="239" customWidth="1"/>
    <col min="6404" max="6404" width="3.875" style="239" customWidth="1"/>
    <col min="6405" max="6405" width="17.625" style="239" customWidth="1"/>
    <col min="6406" max="6406" width="1.625" style="239" customWidth="1"/>
    <col min="6407" max="6407" width="3.875" style="239" customWidth="1"/>
    <col min="6408" max="6408" width="17.625" style="239" customWidth="1"/>
    <col min="6409" max="6409" width="1.625" style="239" customWidth="1"/>
    <col min="6410" max="6410" width="4.625" style="239" customWidth="1"/>
    <col min="6411" max="6411" width="16.625" style="239" customWidth="1"/>
    <col min="6412" max="6412" width="8.375" style="239" customWidth="1"/>
    <col min="6413" max="6413" width="9.875" style="239" customWidth="1"/>
    <col min="6414" max="6414" width="23.625" style="239" customWidth="1"/>
    <col min="6415" max="6415" width="13.5" style="239" customWidth="1"/>
    <col min="6416" max="6656" width="9" style="239"/>
    <col min="6657" max="6657" width="3.875" style="239" customWidth="1"/>
    <col min="6658" max="6658" width="17.625" style="239" customWidth="1"/>
    <col min="6659" max="6659" width="1.625" style="239" customWidth="1"/>
    <col min="6660" max="6660" width="3.875" style="239" customWidth="1"/>
    <col min="6661" max="6661" width="17.625" style="239" customWidth="1"/>
    <col min="6662" max="6662" width="1.625" style="239" customWidth="1"/>
    <col min="6663" max="6663" width="3.875" style="239" customWidth="1"/>
    <col min="6664" max="6664" width="17.625" style="239" customWidth="1"/>
    <col min="6665" max="6665" width="1.625" style="239" customWidth="1"/>
    <col min="6666" max="6666" width="4.625" style="239" customWidth="1"/>
    <col min="6667" max="6667" width="16.625" style="239" customWidth="1"/>
    <col min="6668" max="6668" width="8.375" style="239" customWidth="1"/>
    <col min="6669" max="6669" width="9.875" style="239" customWidth="1"/>
    <col min="6670" max="6670" width="23.625" style="239" customWidth="1"/>
    <col min="6671" max="6671" width="13.5" style="239" customWidth="1"/>
    <col min="6672" max="6912" width="9" style="239"/>
    <col min="6913" max="6913" width="3.875" style="239" customWidth="1"/>
    <col min="6914" max="6914" width="17.625" style="239" customWidth="1"/>
    <col min="6915" max="6915" width="1.625" style="239" customWidth="1"/>
    <col min="6916" max="6916" width="3.875" style="239" customWidth="1"/>
    <col min="6917" max="6917" width="17.625" style="239" customWidth="1"/>
    <col min="6918" max="6918" width="1.625" style="239" customWidth="1"/>
    <col min="6919" max="6919" width="3.875" style="239" customWidth="1"/>
    <col min="6920" max="6920" width="17.625" style="239" customWidth="1"/>
    <col min="6921" max="6921" width="1.625" style="239" customWidth="1"/>
    <col min="6922" max="6922" width="4.625" style="239" customWidth="1"/>
    <col min="6923" max="6923" width="16.625" style="239" customWidth="1"/>
    <col min="6924" max="6924" width="8.375" style="239" customWidth="1"/>
    <col min="6925" max="6925" width="9.875" style="239" customWidth="1"/>
    <col min="6926" max="6926" width="23.625" style="239" customWidth="1"/>
    <col min="6927" max="6927" width="13.5" style="239" customWidth="1"/>
    <col min="6928" max="7168" width="9" style="239"/>
    <col min="7169" max="7169" width="3.875" style="239" customWidth="1"/>
    <col min="7170" max="7170" width="17.625" style="239" customWidth="1"/>
    <col min="7171" max="7171" width="1.625" style="239" customWidth="1"/>
    <col min="7172" max="7172" width="3.875" style="239" customWidth="1"/>
    <col min="7173" max="7173" width="17.625" style="239" customWidth="1"/>
    <col min="7174" max="7174" width="1.625" style="239" customWidth="1"/>
    <col min="7175" max="7175" width="3.875" style="239" customWidth="1"/>
    <col min="7176" max="7176" width="17.625" style="239" customWidth="1"/>
    <col min="7177" max="7177" width="1.625" style="239" customWidth="1"/>
    <col min="7178" max="7178" width="4.625" style="239" customWidth="1"/>
    <col min="7179" max="7179" width="16.625" style="239" customWidth="1"/>
    <col min="7180" max="7180" width="8.375" style="239" customWidth="1"/>
    <col min="7181" max="7181" width="9.875" style="239" customWidth="1"/>
    <col min="7182" max="7182" width="23.625" style="239" customWidth="1"/>
    <col min="7183" max="7183" width="13.5" style="239" customWidth="1"/>
    <col min="7184" max="7424" width="9" style="239"/>
    <col min="7425" max="7425" width="3.875" style="239" customWidth="1"/>
    <col min="7426" max="7426" width="17.625" style="239" customWidth="1"/>
    <col min="7427" max="7427" width="1.625" style="239" customWidth="1"/>
    <col min="7428" max="7428" width="3.875" style="239" customWidth="1"/>
    <col min="7429" max="7429" width="17.625" style="239" customWidth="1"/>
    <col min="7430" max="7430" width="1.625" style="239" customWidth="1"/>
    <col min="7431" max="7431" width="3.875" style="239" customWidth="1"/>
    <col min="7432" max="7432" width="17.625" style="239" customWidth="1"/>
    <col min="7433" max="7433" width="1.625" style="239" customWidth="1"/>
    <col min="7434" max="7434" width="4.625" style="239" customWidth="1"/>
    <col min="7435" max="7435" width="16.625" style="239" customWidth="1"/>
    <col min="7436" max="7436" width="8.375" style="239" customWidth="1"/>
    <col min="7437" max="7437" width="9.875" style="239" customWidth="1"/>
    <col min="7438" max="7438" width="23.625" style="239" customWidth="1"/>
    <col min="7439" max="7439" width="13.5" style="239" customWidth="1"/>
    <col min="7440" max="7680" width="9" style="239"/>
    <col min="7681" max="7681" width="3.875" style="239" customWidth="1"/>
    <col min="7682" max="7682" width="17.625" style="239" customWidth="1"/>
    <col min="7683" max="7683" width="1.625" style="239" customWidth="1"/>
    <col min="7684" max="7684" width="3.875" style="239" customWidth="1"/>
    <col min="7685" max="7685" width="17.625" style="239" customWidth="1"/>
    <col min="7686" max="7686" width="1.625" style="239" customWidth="1"/>
    <col min="7687" max="7687" width="3.875" style="239" customWidth="1"/>
    <col min="7688" max="7688" width="17.625" style="239" customWidth="1"/>
    <col min="7689" max="7689" width="1.625" style="239" customWidth="1"/>
    <col min="7690" max="7690" width="4.625" style="239" customWidth="1"/>
    <col min="7691" max="7691" width="16.625" style="239" customWidth="1"/>
    <col min="7692" max="7692" width="8.375" style="239" customWidth="1"/>
    <col min="7693" max="7693" width="9.875" style="239" customWidth="1"/>
    <col min="7694" max="7694" width="23.625" style="239" customWidth="1"/>
    <col min="7695" max="7695" width="13.5" style="239" customWidth="1"/>
    <col min="7696" max="7936" width="9" style="239"/>
    <col min="7937" max="7937" width="3.875" style="239" customWidth="1"/>
    <col min="7938" max="7938" width="17.625" style="239" customWidth="1"/>
    <col min="7939" max="7939" width="1.625" style="239" customWidth="1"/>
    <col min="7940" max="7940" width="3.875" style="239" customWidth="1"/>
    <col min="7941" max="7941" width="17.625" style="239" customWidth="1"/>
    <col min="7942" max="7942" width="1.625" style="239" customWidth="1"/>
    <col min="7943" max="7943" width="3.875" style="239" customWidth="1"/>
    <col min="7944" max="7944" width="17.625" style="239" customWidth="1"/>
    <col min="7945" max="7945" width="1.625" style="239" customWidth="1"/>
    <col min="7946" max="7946" width="4.625" style="239" customWidth="1"/>
    <col min="7947" max="7947" width="16.625" style="239" customWidth="1"/>
    <col min="7948" max="7948" width="8.375" style="239" customWidth="1"/>
    <col min="7949" max="7949" width="9.875" style="239" customWidth="1"/>
    <col min="7950" max="7950" width="23.625" style="239" customWidth="1"/>
    <col min="7951" max="7951" width="13.5" style="239" customWidth="1"/>
    <col min="7952" max="8192" width="9" style="239"/>
    <col min="8193" max="8193" width="3.875" style="239" customWidth="1"/>
    <col min="8194" max="8194" width="17.625" style="239" customWidth="1"/>
    <col min="8195" max="8195" width="1.625" style="239" customWidth="1"/>
    <col min="8196" max="8196" width="3.875" style="239" customWidth="1"/>
    <col min="8197" max="8197" width="17.625" style="239" customWidth="1"/>
    <col min="8198" max="8198" width="1.625" style="239" customWidth="1"/>
    <col min="8199" max="8199" width="3.875" style="239" customWidth="1"/>
    <col min="8200" max="8200" width="17.625" style="239" customWidth="1"/>
    <col min="8201" max="8201" width="1.625" style="239" customWidth="1"/>
    <col min="8202" max="8202" width="4.625" style="239" customWidth="1"/>
    <col min="8203" max="8203" width="16.625" style="239" customWidth="1"/>
    <col min="8204" max="8204" width="8.375" style="239" customWidth="1"/>
    <col min="8205" max="8205" width="9.875" style="239" customWidth="1"/>
    <col min="8206" max="8206" width="23.625" style="239" customWidth="1"/>
    <col min="8207" max="8207" width="13.5" style="239" customWidth="1"/>
    <col min="8208" max="8448" width="9" style="239"/>
    <col min="8449" max="8449" width="3.875" style="239" customWidth="1"/>
    <col min="8450" max="8450" width="17.625" style="239" customWidth="1"/>
    <col min="8451" max="8451" width="1.625" style="239" customWidth="1"/>
    <col min="8452" max="8452" width="3.875" style="239" customWidth="1"/>
    <col min="8453" max="8453" width="17.625" style="239" customWidth="1"/>
    <col min="8454" max="8454" width="1.625" style="239" customWidth="1"/>
    <col min="8455" max="8455" width="3.875" style="239" customWidth="1"/>
    <col min="8456" max="8456" width="17.625" style="239" customWidth="1"/>
    <col min="8457" max="8457" width="1.625" style="239" customWidth="1"/>
    <col min="8458" max="8458" width="4.625" style="239" customWidth="1"/>
    <col min="8459" max="8459" width="16.625" style="239" customWidth="1"/>
    <col min="8460" max="8460" width="8.375" style="239" customWidth="1"/>
    <col min="8461" max="8461" width="9.875" style="239" customWidth="1"/>
    <col min="8462" max="8462" width="23.625" style="239" customWidth="1"/>
    <col min="8463" max="8463" width="13.5" style="239" customWidth="1"/>
    <col min="8464" max="8704" width="9" style="239"/>
    <col min="8705" max="8705" width="3.875" style="239" customWidth="1"/>
    <col min="8706" max="8706" width="17.625" style="239" customWidth="1"/>
    <col min="8707" max="8707" width="1.625" style="239" customWidth="1"/>
    <col min="8708" max="8708" width="3.875" style="239" customWidth="1"/>
    <col min="8709" max="8709" width="17.625" style="239" customWidth="1"/>
    <col min="8710" max="8710" width="1.625" style="239" customWidth="1"/>
    <col min="8711" max="8711" width="3.875" style="239" customWidth="1"/>
    <col min="8712" max="8712" width="17.625" style="239" customWidth="1"/>
    <col min="8713" max="8713" width="1.625" style="239" customWidth="1"/>
    <col min="8714" max="8714" width="4.625" style="239" customWidth="1"/>
    <col min="8715" max="8715" width="16.625" style="239" customWidth="1"/>
    <col min="8716" max="8716" width="8.375" style="239" customWidth="1"/>
    <col min="8717" max="8717" width="9.875" style="239" customWidth="1"/>
    <col min="8718" max="8718" width="23.625" style="239" customWidth="1"/>
    <col min="8719" max="8719" width="13.5" style="239" customWidth="1"/>
    <col min="8720" max="8960" width="9" style="239"/>
    <col min="8961" max="8961" width="3.875" style="239" customWidth="1"/>
    <col min="8962" max="8962" width="17.625" style="239" customWidth="1"/>
    <col min="8963" max="8963" width="1.625" style="239" customWidth="1"/>
    <col min="8964" max="8964" width="3.875" style="239" customWidth="1"/>
    <col min="8965" max="8965" width="17.625" style="239" customWidth="1"/>
    <col min="8966" max="8966" width="1.625" style="239" customWidth="1"/>
    <col min="8967" max="8967" width="3.875" style="239" customWidth="1"/>
    <col min="8968" max="8968" width="17.625" style="239" customWidth="1"/>
    <col min="8969" max="8969" width="1.625" style="239" customWidth="1"/>
    <col min="8970" max="8970" width="4.625" style="239" customWidth="1"/>
    <col min="8971" max="8971" width="16.625" style="239" customWidth="1"/>
    <col min="8972" max="8972" width="8.375" style="239" customWidth="1"/>
    <col min="8973" max="8973" width="9.875" style="239" customWidth="1"/>
    <col min="8974" max="8974" width="23.625" style="239" customWidth="1"/>
    <col min="8975" max="8975" width="13.5" style="239" customWidth="1"/>
    <col min="8976" max="9216" width="9" style="239"/>
    <col min="9217" max="9217" width="3.875" style="239" customWidth="1"/>
    <col min="9218" max="9218" width="17.625" style="239" customWidth="1"/>
    <col min="9219" max="9219" width="1.625" style="239" customWidth="1"/>
    <col min="9220" max="9220" width="3.875" style="239" customWidth="1"/>
    <col min="9221" max="9221" width="17.625" style="239" customWidth="1"/>
    <col min="9222" max="9222" width="1.625" style="239" customWidth="1"/>
    <col min="9223" max="9223" width="3.875" style="239" customWidth="1"/>
    <col min="9224" max="9224" width="17.625" style="239" customWidth="1"/>
    <col min="9225" max="9225" width="1.625" style="239" customWidth="1"/>
    <col min="9226" max="9226" width="4.625" style="239" customWidth="1"/>
    <col min="9227" max="9227" width="16.625" style="239" customWidth="1"/>
    <col min="9228" max="9228" width="8.375" style="239" customWidth="1"/>
    <col min="9229" max="9229" width="9.875" style="239" customWidth="1"/>
    <col min="9230" max="9230" width="23.625" style="239" customWidth="1"/>
    <col min="9231" max="9231" width="13.5" style="239" customWidth="1"/>
    <col min="9232" max="9472" width="9" style="239"/>
    <col min="9473" max="9473" width="3.875" style="239" customWidth="1"/>
    <col min="9474" max="9474" width="17.625" style="239" customWidth="1"/>
    <col min="9475" max="9475" width="1.625" style="239" customWidth="1"/>
    <col min="9476" max="9476" width="3.875" style="239" customWidth="1"/>
    <col min="9477" max="9477" width="17.625" style="239" customWidth="1"/>
    <col min="9478" max="9478" width="1.625" style="239" customWidth="1"/>
    <col min="9479" max="9479" width="3.875" style="239" customWidth="1"/>
    <col min="9480" max="9480" width="17.625" style="239" customWidth="1"/>
    <col min="9481" max="9481" width="1.625" style="239" customWidth="1"/>
    <col min="9482" max="9482" width="4.625" style="239" customWidth="1"/>
    <col min="9483" max="9483" width="16.625" style="239" customWidth="1"/>
    <col min="9484" max="9484" width="8.375" style="239" customWidth="1"/>
    <col min="9485" max="9485" width="9.875" style="239" customWidth="1"/>
    <col min="9486" max="9486" width="23.625" style="239" customWidth="1"/>
    <col min="9487" max="9487" width="13.5" style="239" customWidth="1"/>
    <col min="9488" max="9728" width="9" style="239"/>
    <col min="9729" max="9729" width="3.875" style="239" customWidth="1"/>
    <col min="9730" max="9730" width="17.625" style="239" customWidth="1"/>
    <col min="9731" max="9731" width="1.625" style="239" customWidth="1"/>
    <col min="9732" max="9732" width="3.875" style="239" customWidth="1"/>
    <col min="9733" max="9733" width="17.625" style="239" customWidth="1"/>
    <col min="9734" max="9734" width="1.625" style="239" customWidth="1"/>
    <col min="9735" max="9735" width="3.875" style="239" customWidth="1"/>
    <col min="9736" max="9736" width="17.625" style="239" customWidth="1"/>
    <col min="9737" max="9737" width="1.625" style="239" customWidth="1"/>
    <col min="9738" max="9738" width="4.625" style="239" customWidth="1"/>
    <col min="9739" max="9739" width="16.625" style="239" customWidth="1"/>
    <col min="9740" max="9740" width="8.375" style="239" customWidth="1"/>
    <col min="9741" max="9741" width="9.875" style="239" customWidth="1"/>
    <col min="9742" max="9742" width="23.625" style="239" customWidth="1"/>
    <col min="9743" max="9743" width="13.5" style="239" customWidth="1"/>
    <col min="9744" max="9984" width="9" style="239"/>
    <col min="9985" max="9985" width="3.875" style="239" customWidth="1"/>
    <col min="9986" max="9986" width="17.625" style="239" customWidth="1"/>
    <col min="9987" max="9987" width="1.625" style="239" customWidth="1"/>
    <col min="9988" max="9988" width="3.875" style="239" customWidth="1"/>
    <col min="9989" max="9989" width="17.625" style="239" customWidth="1"/>
    <col min="9990" max="9990" width="1.625" style="239" customWidth="1"/>
    <col min="9991" max="9991" width="3.875" style="239" customWidth="1"/>
    <col min="9992" max="9992" width="17.625" style="239" customWidth="1"/>
    <col min="9993" max="9993" width="1.625" style="239" customWidth="1"/>
    <col min="9994" max="9994" width="4.625" style="239" customWidth="1"/>
    <col min="9995" max="9995" width="16.625" style="239" customWidth="1"/>
    <col min="9996" max="9996" width="8.375" style="239" customWidth="1"/>
    <col min="9997" max="9997" width="9.875" style="239" customWidth="1"/>
    <col min="9998" max="9998" width="23.625" style="239" customWidth="1"/>
    <col min="9999" max="9999" width="13.5" style="239" customWidth="1"/>
    <col min="10000" max="10240" width="9" style="239"/>
    <col min="10241" max="10241" width="3.875" style="239" customWidth="1"/>
    <col min="10242" max="10242" width="17.625" style="239" customWidth="1"/>
    <col min="10243" max="10243" width="1.625" style="239" customWidth="1"/>
    <col min="10244" max="10244" width="3.875" style="239" customWidth="1"/>
    <col min="10245" max="10245" width="17.625" style="239" customWidth="1"/>
    <col min="10246" max="10246" width="1.625" style="239" customWidth="1"/>
    <col min="10247" max="10247" width="3.875" style="239" customWidth="1"/>
    <col min="10248" max="10248" width="17.625" style="239" customWidth="1"/>
    <col min="10249" max="10249" width="1.625" style="239" customWidth="1"/>
    <col min="10250" max="10250" width="4.625" style="239" customWidth="1"/>
    <col min="10251" max="10251" width="16.625" style="239" customWidth="1"/>
    <col min="10252" max="10252" width="8.375" style="239" customWidth="1"/>
    <col min="10253" max="10253" width="9.875" style="239" customWidth="1"/>
    <col min="10254" max="10254" width="23.625" style="239" customWidth="1"/>
    <col min="10255" max="10255" width="13.5" style="239" customWidth="1"/>
    <col min="10256" max="10496" width="9" style="239"/>
    <col min="10497" max="10497" width="3.875" style="239" customWidth="1"/>
    <col min="10498" max="10498" width="17.625" style="239" customWidth="1"/>
    <col min="10499" max="10499" width="1.625" style="239" customWidth="1"/>
    <col min="10500" max="10500" width="3.875" style="239" customWidth="1"/>
    <col min="10501" max="10501" width="17.625" style="239" customWidth="1"/>
    <col min="10502" max="10502" width="1.625" style="239" customWidth="1"/>
    <col min="10503" max="10503" width="3.875" style="239" customWidth="1"/>
    <col min="10504" max="10504" width="17.625" style="239" customWidth="1"/>
    <col min="10505" max="10505" width="1.625" style="239" customWidth="1"/>
    <col min="10506" max="10506" width="4.625" style="239" customWidth="1"/>
    <col min="10507" max="10507" width="16.625" style="239" customWidth="1"/>
    <col min="10508" max="10508" width="8.375" style="239" customWidth="1"/>
    <col min="10509" max="10509" width="9.875" style="239" customWidth="1"/>
    <col min="10510" max="10510" width="23.625" style="239" customWidth="1"/>
    <col min="10511" max="10511" width="13.5" style="239" customWidth="1"/>
    <col min="10512" max="10752" width="9" style="239"/>
    <col min="10753" max="10753" width="3.875" style="239" customWidth="1"/>
    <col min="10754" max="10754" width="17.625" style="239" customWidth="1"/>
    <col min="10755" max="10755" width="1.625" style="239" customWidth="1"/>
    <col min="10756" max="10756" width="3.875" style="239" customWidth="1"/>
    <col min="10757" max="10757" width="17.625" style="239" customWidth="1"/>
    <col min="10758" max="10758" width="1.625" style="239" customWidth="1"/>
    <col min="10759" max="10759" width="3.875" style="239" customWidth="1"/>
    <col min="10760" max="10760" width="17.625" style="239" customWidth="1"/>
    <col min="10761" max="10761" width="1.625" style="239" customWidth="1"/>
    <col min="10762" max="10762" width="4.625" style="239" customWidth="1"/>
    <col min="10763" max="10763" width="16.625" style="239" customWidth="1"/>
    <col min="10764" max="10764" width="8.375" style="239" customWidth="1"/>
    <col min="10765" max="10765" width="9.875" style="239" customWidth="1"/>
    <col min="10766" max="10766" width="23.625" style="239" customWidth="1"/>
    <col min="10767" max="10767" width="13.5" style="239" customWidth="1"/>
    <col min="10768" max="11008" width="9" style="239"/>
    <col min="11009" max="11009" width="3.875" style="239" customWidth="1"/>
    <col min="11010" max="11010" width="17.625" style="239" customWidth="1"/>
    <col min="11011" max="11011" width="1.625" style="239" customWidth="1"/>
    <col min="11012" max="11012" width="3.875" style="239" customWidth="1"/>
    <col min="11013" max="11013" width="17.625" style="239" customWidth="1"/>
    <col min="11014" max="11014" width="1.625" style="239" customWidth="1"/>
    <col min="11015" max="11015" width="3.875" style="239" customWidth="1"/>
    <col min="11016" max="11016" width="17.625" style="239" customWidth="1"/>
    <col min="11017" max="11017" width="1.625" style="239" customWidth="1"/>
    <col min="11018" max="11018" width="4.625" style="239" customWidth="1"/>
    <col min="11019" max="11019" width="16.625" style="239" customWidth="1"/>
    <col min="11020" max="11020" width="8.375" style="239" customWidth="1"/>
    <col min="11021" max="11021" width="9.875" style="239" customWidth="1"/>
    <col min="11022" max="11022" width="23.625" style="239" customWidth="1"/>
    <col min="11023" max="11023" width="13.5" style="239" customWidth="1"/>
    <col min="11024" max="11264" width="9" style="239"/>
    <col min="11265" max="11265" width="3.875" style="239" customWidth="1"/>
    <col min="11266" max="11266" width="17.625" style="239" customWidth="1"/>
    <col min="11267" max="11267" width="1.625" style="239" customWidth="1"/>
    <col min="11268" max="11268" width="3.875" style="239" customWidth="1"/>
    <col min="11269" max="11269" width="17.625" style="239" customWidth="1"/>
    <col min="11270" max="11270" width="1.625" style="239" customWidth="1"/>
    <col min="11271" max="11271" width="3.875" style="239" customWidth="1"/>
    <col min="11272" max="11272" width="17.625" style="239" customWidth="1"/>
    <col min="11273" max="11273" width="1.625" style="239" customWidth="1"/>
    <col min="11274" max="11274" width="4.625" style="239" customWidth="1"/>
    <col min="11275" max="11275" width="16.625" style="239" customWidth="1"/>
    <col min="11276" max="11276" width="8.375" style="239" customWidth="1"/>
    <col min="11277" max="11277" width="9.875" style="239" customWidth="1"/>
    <col min="11278" max="11278" width="23.625" style="239" customWidth="1"/>
    <col min="11279" max="11279" width="13.5" style="239" customWidth="1"/>
    <col min="11280" max="11520" width="9" style="239"/>
    <col min="11521" max="11521" width="3.875" style="239" customWidth="1"/>
    <col min="11522" max="11522" width="17.625" style="239" customWidth="1"/>
    <col min="11523" max="11523" width="1.625" style="239" customWidth="1"/>
    <col min="11524" max="11524" width="3.875" style="239" customWidth="1"/>
    <col min="11525" max="11525" width="17.625" style="239" customWidth="1"/>
    <col min="11526" max="11526" width="1.625" style="239" customWidth="1"/>
    <col min="11527" max="11527" width="3.875" style="239" customWidth="1"/>
    <col min="11528" max="11528" width="17.625" style="239" customWidth="1"/>
    <col min="11529" max="11529" width="1.625" style="239" customWidth="1"/>
    <col min="11530" max="11530" width="4.625" style="239" customWidth="1"/>
    <col min="11531" max="11531" width="16.625" style="239" customWidth="1"/>
    <col min="11532" max="11532" width="8.375" style="239" customWidth="1"/>
    <col min="11533" max="11533" width="9.875" style="239" customWidth="1"/>
    <col min="11534" max="11534" width="23.625" style="239" customWidth="1"/>
    <col min="11535" max="11535" width="13.5" style="239" customWidth="1"/>
    <col min="11536" max="11776" width="9" style="239"/>
    <col min="11777" max="11777" width="3.875" style="239" customWidth="1"/>
    <col min="11778" max="11778" width="17.625" style="239" customWidth="1"/>
    <col min="11779" max="11779" width="1.625" style="239" customWidth="1"/>
    <col min="11780" max="11780" width="3.875" style="239" customWidth="1"/>
    <col min="11781" max="11781" width="17.625" style="239" customWidth="1"/>
    <col min="11782" max="11782" width="1.625" style="239" customWidth="1"/>
    <col min="11783" max="11783" width="3.875" style="239" customWidth="1"/>
    <col min="11784" max="11784" width="17.625" style="239" customWidth="1"/>
    <col min="11785" max="11785" width="1.625" style="239" customWidth="1"/>
    <col min="11786" max="11786" width="4.625" style="239" customWidth="1"/>
    <col min="11787" max="11787" width="16.625" style="239" customWidth="1"/>
    <col min="11788" max="11788" width="8.375" style="239" customWidth="1"/>
    <col min="11789" max="11789" width="9.875" style="239" customWidth="1"/>
    <col min="11790" max="11790" width="23.625" style="239" customWidth="1"/>
    <col min="11791" max="11791" width="13.5" style="239" customWidth="1"/>
    <col min="11792" max="12032" width="9" style="239"/>
    <col min="12033" max="12033" width="3.875" style="239" customWidth="1"/>
    <col min="12034" max="12034" width="17.625" style="239" customWidth="1"/>
    <col min="12035" max="12035" width="1.625" style="239" customWidth="1"/>
    <col min="12036" max="12036" width="3.875" style="239" customWidth="1"/>
    <col min="12037" max="12037" width="17.625" style="239" customWidth="1"/>
    <col min="12038" max="12038" width="1.625" style="239" customWidth="1"/>
    <col min="12039" max="12039" width="3.875" style="239" customWidth="1"/>
    <col min="12040" max="12040" width="17.625" style="239" customWidth="1"/>
    <col min="12041" max="12041" width="1.625" style="239" customWidth="1"/>
    <col min="12042" max="12042" width="4.625" style="239" customWidth="1"/>
    <col min="12043" max="12043" width="16.625" style="239" customWidth="1"/>
    <col min="12044" max="12044" width="8.375" style="239" customWidth="1"/>
    <col min="12045" max="12045" width="9.875" style="239" customWidth="1"/>
    <col min="12046" max="12046" width="23.625" style="239" customWidth="1"/>
    <col min="12047" max="12047" width="13.5" style="239" customWidth="1"/>
    <col min="12048" max="12288" width="9" style="239"/>
    <col min="12289" max="12289" width="3.875" style="239" customWidth="1"/>
    <col min="12290" max="12290" width="17.625" style="239" customWidth="1"/>
    <col min="12291" max="12291" width="1.625" style="239" customWidth="1"/>
    <col min="12292" max="12292" width="3.875" style="239" customWidth="1"/>
    <col min="12293" max="12293" width="17.625" style="239" customWidth="1"/>
    <col min="12294" max="12294" width="1.625" style="239" customWidth="1"/>
    <col min="12295" max="12295" width="3.875" style="239" customWidth="1"/>
    <col min="12296" max="12296" width="17.625" style="239" customWidth="1"/>
    <col min="12297" max="12297" width="1.625" style="239" customWidth="1"/>
    <col min="12298" max="12298" width="4.625" style="239" customWidth="1"/>
    <col min="12299" max="12299" width="16.625" style="239" customWidth="1"/>
    <col min="12300" max="12300" width="8.375" style="239" customWidth="1"/>
    <col min="12301" max="12301" width="9.875" style="239" customWidth="1"/>
    <col min="12302" max="12302" width="23.625" style="239" customWidth="1"/>
    <col min="12303" max="12303" width="13.5" style="239" customWidth="1"/>
    <col min="12304" max="12544" width="9" style="239"/>
    <col min="12545" max="12545" width="3.875" style="239" customWidth="1"/>
    <col min="12546" max="12546" width="17.625" style="239" customWidth="1"/>
    <col min="12547" max="12547" width="1.625" style="239" customWidth="1"/>
    <col min="12548" max="12548" width="3.875" style="239" customWidth="1"/>
    <col min="12549" max="12549" width="17.625" style="239" customWidth="1"/>
    <col min="12550" max="12550" width="1.625" style="239" customWidth="1"/>
    <col min="12551" max="12551" width="3.875" style="239" customWidth="1"/>
    <col min="12552" max="12552" width="17.625" style="239" customWidth="1"/>
    <col min="12553" max="12553" width="1.625" style="239" customWidth="1"/>
    <col min="12554" max="12554" width="4.625" style="239" customWidth="1"/>
    <col min="12555" max="12555" width="16.625" style="239" customWidth="1"/>
    <col min="12556" max="12556" width="8.375" style="239" customWidth="1"/>
    <col min="12557" max="12557" width="9.875" style="239" customWidth="1"/>
    <col min="12558" max="12558" width="23.625" style="239" customWidth="1"/>
    <col min="12559" max="12559" width="13.5" style="239" customWidth="1"/>
    <col min="12560" max="12800" width="9" style="239"/>
    <col min="12801" max="12801" width="3.875" style="239" customWidth="1"/>
    <col min="12802" max="12802" width="17.625" style="239" customWidth="1"/>
    <col min="12803" max="12803" width="1.625" style="239" customWidth="1"/>
    <col min="12804" max="12804" width="3.875" style="239" customWidth="1"/>
    <col min="12805" max="12805" width="17.625" style="239" customWidth="1"/>
    <col min="12806" max="12806" width="1.625" style="239" customWidth="1"/>
    <col min="12807" max="12807" width="3.875" style="239" customWidth="1"/>
    <col min="12808" max="12808" width="17.625" style="239" customWidth="1"/>
    <col min="12809" max="12809" width="1.625" style="239" customWidth="1"/>
    <col min="12810" max="12810" width="4.625" style="239" customWidth="1"/>
    <col min="12811" max="12811" width="16.625" style="239" customWidth="1"/>
    <col min="12812" max="12812" width="8.375" style="239" customWidth="1"/>
    <col min="12813" max="12813" width="9.875" style="239" customWidth="1"/>
    <col min="12814" max="12814" width="23.625" style="239" customWidth="1"/>
    <col min="12815" max="12815" width="13.5" style="239" customWidth="1"/>
    <col min="12816" max="13056" width="9" style="239"/>
    <col min="13057" max="13057" width="3.875" style="239" customWidth="1"/>
    <col min="13058" max="13058" width="17.625" style="239" customWidth="1"/>
    <col min="13059" max="13059" width="1.625" style="239" customWidth="1"/>
    <col min="13060" max="13060" width="3.875" style="239" customWidth="1"/>
    <col min="13061" max="13061" width="17.625" style="239" customWidth="1"/>
    <col min="13062" max="13062" width="1.625" style="239" customWidth="1"/>
    <col min="13063" max="13063" width="3.875" style="239" customWidth="1"/>
    <col min="13064" max="13064" width="17.625" style="239" customWidth="1"/>
    <col min="13065" max="13065" width="1.625" style="239" customWidth="1"/>
    <col min="13066" max="13066" width="4.625" style="239" customWidth="1"/>
    <col min="13067" max="13067" width="16.625" style="239" customWidth="1"/>
    <col min="13068" max="13068" width="8.375" style="239" customWidth="1"/>
    <col min="13069" max="13069" width="9.875" style="239" customWidth="1"/>
    <col min="13070" max="13070" width="23.625" style="239" customWidth="1"/>
    <col min="13071" max="13071" width="13.5" style="239" customWidth="1"/>
    <col min="13072" max="13312" width="9" style="239"/>
    <col min="13313" max="13313" width="3.875" style="239" customWidth="1"/>
    <col min="13314" max="13314" width="17.625" style="239" customWidth="1"/>
    <col min="13315" max="13315" width="1.625" style="239" customWidth="1"/>
    <col min="13316" max="13316" width="3.875" style="239" customWidth="1"/>
    <col min="13317" max="13317" width="17.625" style="239" customWidth="1"/>
    <col min="13318" max="13318" width="1.625" style="239" customWidth="1"/>
    <col min="13319" max="13319" width="3.875" style="239" customWidth="1"/>
    <col min="13320" max="13320" width="17.625" style="239" customWidth="1"/>
    <col min="13321" max="13321" width="1.625" style="239" customWidth="1"/>
    <col min="13322" max="13322" width="4.625" style="239" customWidth="1"/>
    <col min="13323" max="13323" width="16.625" style="239" customWidth="1"/>
    <col min="13324" max="13324" width="8.375" style="239" customWidth="1"/>
    <col min="13325" max="13325" width="9.875" style="239" customWidth="1"/>
    <col min="13326" max="13326" width="23.625" style="239" customWidth="1"/>
    <col min="13327" max="13327" width="13.5" style="239" customWidth="1"/>
    <col min="13328" max="13568" width="9" style="239"/>
    <col min="13569" max="13569" width="3.875" style="239" customWidth="1"/>
    <col min="13570" max="13570" width="17.625" style="239" customWidth="1"/>
    <col min="13571" max="13571" width="1.625" style="239" customWidth="1"/>
    <col min="13572" max="13572" width="3.875" style="239" customWidth="1"/>
    <col min="13573" max="13573" width="17.625" style="239" customWidth="1"/>
    <col min="13574" max="13574" width="1.625" style="239" customWidth="1"/>
    <col min="13575" max="13575" width="3.875" style="239" customWidth="1"/>
    <col min="13576" max="13576" width="17.625" style="239" customWidth="1"/>
    <col min="13577" max="13577" width="1.625" style="239" customWidth="1"/>
    <col min="13578" max="13578" width="4.625" style="239" customWidth="1"/>
    <col min="13579" max="13579" width="16.625" style="239" customWidth="1"/>
    <col min="13580" max="13580" width="8.375" style="239" customWidth="1"/>
    <col min="13581" max="13581" width="9.875" style="239" customWidth="1"/>
    <col min="13582" max="13582" width="23.625" style="239" customWidth="1"/>
    <col min="13583" max="13583" width="13.5" style="239" customWidth="1"/>
    <col min="13584" max="13824" width="9" style="239"/>
    <col min="13825" max="13825" width="3.875" style="239" customWidth="1"/>
    <col min="13826" max="13826" width="17.625" style="239" customWidth="1"/>
    <col min="13827" max="13827" width="1.625" style="239" customWidth="1"/>
    <col min="13828" max="13828" width="3.875" style="239" customWidth="1"/>
    <col min="13829" max="13829" width="17.625" style="239" customWidth="1"/>
    <col min="13830" max="13830" width="1.625" style="239" customWidth="1"/>
    <col min="13831" max="13831" width="3.875" style="239" customWidth="1"/>
    <col min="13832" max="13832" width="17.625" style="239" customWidth="1"/>
    <col min="13833" max="13833" width="1.625" style="239" customWidth="1"/>
    <col min="13834" max="13834" width="4.625" style="239" customWidth="1"/>
    <col min="13835" max="13835" width="16.625" style="239" customWidth="1"/>
    <col min="13836" max="13836" width="8.375" style="239" customWidth="1"/>
    <col min="13837" max="13837" width="9.875" style="239" customWidth="1"/>
    <col min="13838" max="13838" width="23.625" style="239" customWidth="1"/>
    <col min="13839" max="13839" width="13.5" style="239" customWidth="1"/>
    <col min="13840" max="14080" width="9" style="239"/>
    <col min="14081" max="14081" width="3.875" style="239" customWidth="1"/>
    <col min="14082" max="14082" width="17.625" style="239" customWidth="1"/>
    <col min="14083" max="14083" width="1.625" style="239" customWidth="1"/>
    <col min="14084" max="14084" width="3.875" style="239" customWidth="1"/>
    <col min="14085" max="14085" width="17.625" style="239" customWidth="1"/>
    <col min="14086" max="14086" width="1.625" style="239" customWidth="1"/>
    <col min="14087" max="14087" width="3.875" style="239" customWidth="1"/>
    <col min="14088" max="14088" width="17.625" style="239" customWidth="1"/>
    <col min="14089" max="14089" width="1.625" style="239" customWidth="1"/>
    <col min="14090" max="14090" width="4.625" style="239" customWidth="1"/>
    <col min="14091" max="14091" width="16.625" style="239" customWidth="1"/>
    <col min="14092" max="14092" width="8.375" style="239" customWidth="1"/>
    <col min="14093" max="14093" width="9.875" style="239" customWidth="1"/>
    <col min="14094" max="14094" width="23.625" style="239" customWidth="1"/>
    <col min="14095" max="14095" width="13.5" style="239" customWidth="1"/>
    <col min="14096" max="14336" width="9" style="239"/>
    <col min="14337" max="14337" width="3.875" style="239" customWidth="1"/>
    <col min="14338" max="14338" width="17.625" style="239" customWidth="1"/>
    <col min="14339" max="14339" width="1.625" style="239" customWidth="1"/>
    <col min="14340" max="14340" width="3.875" style="239" customWidth="1"/>
    <col min="14341" max="14341" width="17.625" style="239" customWidth="1"/>
    <col min="14342" max="14342" width="1.625" style="239" customWidth="1"/>
    <col min="14343" max="14343" width="3.875" style="239" customWidth="1"/>
    <col min="14344" max="14344" width="17.625" style="239" customWidth="1"/>
    <col min="14345" max="14345" width="1.625" style="239" customWidth="1"/>
    <col min="14346" max="14346" width="4.625" style="239" customWidth="1"/>
    <col min="14347" max="14347" width="16.625" style="239" customWidth="1"/>
    <col min="14348" max="14348" width="8.375" style="239" customWidth="1"/>
    <col min="14349" max="14349" width="9.875" style="239" customWidth="1"/>
    <col min="14350" max="14350" width="23.625" style="239" customWidth="1"/>
    <col min="14351" max="14351" width="13.5" style="239" customWidth="1"/>
    <col min="14352" max="14592" width="9" style="239"/>
    <col min="14593" max="14593" width="3.875" style="239" customWidth="1"/>
    <col min="14594" max="14594" width="17.625" style="239" customWidth="1"/>
    <col min="14595" max="14595" width="1.625" style="239" customWidth="1"/>
    <col min="14596" max="14596" width="3.875" style="239" customWidth="1"/>
    <col min="14597" max="14597" width="17.625" style="239" customWidth="1"/>
    <col min="14598" max="14598" width="1.625" style="239" customWidth="1"/>
    <col min="14599" max="14599" width="3.875" style="239" customWidth="1"/>
    <col min="14600" max="14600" width="17.625" style="239" customWidth="1"/>
    <col min="14601" max="14601" width="1.625" style="239" customWidth="1"/>
    <col min="14602" max="14602" width="4.625" style="239" customWidth="1"/>
    <col min="14603" max="14603" width="16.625" style="239" customWidth="1"/>
    <col min="14604" max="14604" width="8.375" style="239" customWidth="1"/>
    <col min="14605" max="14605" width="9.875" style="239" customWidth="1"/>
    <col min="14606" max="14606" width="23.625" style="239" customWidth="1"/>
    <col min="14607" max="14607" width="13.5" style="239" customWidth="1"/>
    <col min="14608" max="14848" width="9" style="239"/>
    <col min="14849" max="14849" width="3.875" style="239" customWidth="1"/>
    <col min="14850" max="14850" width="17.625" style="239" customWidth="1"/>
    <col min="14851" max="14851" width="1.625" style="239" customWidth="1"/>
    <col min="14852" max="14852" width="3.875" style="239" customWidth="1"/>
    <col min="14853" max="14853" width="17.625" style="239" customWidth="1"/>
    <col min="14854" max="14854" width="1.625" style="239" customWidth="1"/>
    <col min="14855" max="14855" width="3.875" style="239" customWidth="1"/>
    <col min="14856" max="14856" width="17.625" style="239" customWidth="1"/>
    <col min="14857" max="14857" width="1.625" style="239" customWidth="1"/>
    <col min="14858" max="14858" width="4.625" style="239" customWidth="1"/>
    <col min="14859" max="14859" width="16.625" style="239" customWidth="1"/>
    <col min="14860" max="14860" width="8.375" style="239" customWidth="1"/>
    <col min="14861" max="14861" width="9.875" style="239" customWidth="1"/>
    <col min="14862" max="14862" width="23.625" style="239" customWidth="1"/>
    <col min="14863" max="14863" width="13.5" style="239" customWidth="1"/>
    <col min="14864" max="15104" width="9" style="239"/>
    <col min="15105" max="15105" width="3.875" style="239" customWidth="1"/>
    <col min="15106" max="15106" width="17.625" style="239" customWidth="1"/>
    <col min="15107" max="15107" width="1.625" style="239" customWidth="1"/>
    <col min="15108" max="15108" width="3.875" style="239" customWidth="1"/>
    <col min="15109" max="15109" width="17.625" style="239" customWidth="1"/>
    <col min="15110" max="15110" width="1.625" style="239" customWidth="1"/>
    <col min="15111" max="15111" width="3.875" style="239" customWidth="1"/>
    <col min="15112" max="15112" width="17.625" style="239" customWidth="1"/>
    <col min="15113" max="15113" width="1.625" style="239" customWidth="1"/>
    <col min="15114" max="15114" width="4.625" style="239" customWidth="1"/>
    <col min="15115" max="15115" width="16.625" style="239" customWidth="1"/>
    <col min="15116" max="15116" width="8.375" style="239" customWidth="1"/>
    <col min="15117" max="15117" width="9.875" style="239" customWidth="1"/>
    <col min="15118" max="15118" width="23.625" style="239" customWidth="1"/>
    <col min="15119" max="15119" width="13.5" style="239" customWidth="1"/>
    <col min="15120" max="15360" width="9" style="239"/>
    <col min="15361" max="15361" width="3.875" style="239" customWidth="1"/>
    <col min="15362" max="15362" width="17.625" style="239" customWidth="1"/>
    <col min="15363" max="15363" width="1.625" style="239" customWidth="1"/>
    <col min="15364" max="15364" width="3.875" style="239" customWidth="1"/>
    <col min="15365" max="15365" width="17.625" style="239" customWidth="1"/>
    <col min="15366" max="15366" width="1.625" style="239" customWidth="1"/>
    <col min="15367" max="15367" width="3.875" style="239" customWidth="1"/>
    <col min="15368" max="15368" width="17.625" style="239" customWidth="1"/>
    <col min="15369" max="15369" width="1.625" style="239" customWidth="1"/>
    <col min="15370" max="15370" width="4.625" style="239" customWidth="1"/>
    <col min="15371" max="15371" width="16.625" style="239" customWidth="1"/>
    <col min="15372" max="15372" width="8.375" style="239" customWidth="1"/>
    <col min="15373" max="15373" width="9.875" style="239" customWidth="1"/>
    <col min="15374" max="15374" width="23.625" style="239" customWidth="1"/>
    <col min="15375" max="15375" width="13.5" style="239" customWidth="1"/>
    <col min="15376" max="15616" width="9" style="239"/>
    <col min="15617" max="15617" width="3.875" style="239" customWidth="1"/>
    <col min="15618" max="15618" width="17.625" style="239" customWidth="1"/>
    <col min="15619" max="15619" width="1.625" style="239" customWidth="1"/>
    <col min="15620" max="15620" width="3.875" style="239" customWidth="1"/>
    <col min="15621" max="15621" width="17.625" style="239" customWidth="1"/>
    <col min="15622" max="15622" width="1.625" style="239" customWidth="1"/>
    <col min="15623" max="15623" width="3.875" style="239" customWidth="1"/>
    <col min="15624" max="15624" width="17.625" style="239" customWidth="1"/>
    <col min="15625" max="15625" width="1.625" style="239" customWidth="1"/>
    <col min="15626" max="15626" width="4.625" style="239" customWidth="1"/>
    <col min="15627" max="15627" width="16.625" style="239" customWidth="1"/>
    <col min="15628" max="15628" width="8.375" style="239" customWidth="1"/>
    <col min="15629" max="15629" width="9.875" style="239" customWidth="1"/>
    <col min="15630" max="15630" width="23.625" style="239" customWidth="1"/>
    <col min="15631" max="15631" width="13.5" style="239" customWidth="1"/>
    <col min="15632" max="15872" width="9" style="239"/>
    <col min="15873" max="15873" width="3.875" style="239" customWidth="1"/>
    <col min="15874" max="15874" width="17.625" style="239" customWidth="1"/>
    <col min="15875" max="15875" width="1.625" style="239" customWidth="1"/>
    <col min="15876" max="15876" width="3.875" style="239" customWidth="1"/>
    <col min="15877" max="15877" width="17.625" style="239" customWidth="1"/>
    <col min="15878" max="15878" width="1.625" style="239" customWidth="1"/>
    <col min="15879" max="15879" width="3.875" style="239" customWidth="1"/>
    <col min="15880" max="15880" width="17.625" style="239" customWidth="1"/>
    <col min="15881" max="15881" width="1.625" style="239" customWidth="1"/>
    <col min="15882" max="15882" width="4.625" style="239" customWidth="1"/>
    <col min="15883" max="15883" width="16.625" style="239" customWidth="1"/>
    <col min="15884" max="15884" width="8.375" style="239" customWidth="1"/>
    <col min="15885" max="15885" width="9.875" style="239" customWidth="1"/>
    <col min="15886" max="15886" width="23.625" style="239" customWidth="1"/>
    <col min="15887" max="15887" width="13.5" style="239" customWidth="1"/>
    <col min="15888" max="16128" width="9" style="239"/>
    <col min="16129" max="16129" width="3.875" style="239" customWidth="1"/>
    <col min="16130" max="16130" width="17.625" style="239" customWidth="1"/>
    <col min="16131" max="16131" width="1.625" style="239" customWidth="1"/>
    <col min="16132" max="16132" width="3.875" style="239" customWidth="1"/>
    <col min="16133" max="16133" width="17.625" style="239" customWidth="1"/>
    <col min="16134" max="16134" width="1.625" style="239" customWidth="1"/>
    <col min="16135" max="16135" width="3.875" style="239" customWidth="1"/>
    <col min="16136" max="16136" width="17.625" style="239" customWidth="1"/>
    <col min="16137" max="16137" width="1.625" style="239" customWidth="1"/>
    <col min="16138" max="16138" width="4.625" style="239" customWidth="1"/>
    <col min="16139" max="16139" width="16.625" style="239" customWidth="1"/>
    <col min="16140" max="16140" width="8.375" style="239" customWidth="1"/>
    <col min="16141" max="16141" width="9.875" style="239" customWidth="1"/>
    <col min="16142" max="16142" width="23.625" style="239" customWidth="1"/>
    <col min="16143" max="16143" width="13.5" style="239" customWidth="1"/>
    <col min="16144" max="16384" width="9" style="239"/>
  </cols>
  <sheetData>
    <row r="2" spans="1:16" s="223" customFormat="1" ht="20.25" customHeight="1">
      <c r="A2" s="413" t="s">
        <v>361</v>
      </c>
      <c r="B2" s="413"/>
      <c r="C2" s="413"/>
      <c r="D2" s="413"/>
      <c r="E2" s="413"/>
      <c r="F2" s="413"/>
      <c r="G2" s="413"/>
      <c r="H2" s="413"/>
      <c r="I2" s="413"/>
      <c r="J2" s="413"/>
      <c r="K2" s="413"/>
      <c r="L2" s="413"/>
      <c r="M2" s="413"/>
      <c r="N2" s="413"/>
      <c r="O2" s="413"/>
      <c r="P2" s="247"/>
    </row>
    <row r="3" spans="1:16" ht="14.25" customHeight="1" thickBot="1">
      <c r="J3" s="239"/>
      <c r="L3" s="239"/>
      <c r="M3" s="239"/>
      <c r="N3" s="239"/>
      <c r="O3" s="239"/>
    </row>
    <row r="4" spans="1:16" ht="15" customHeight="1">
      <c r="A4" s="242"/>
      <c r="B4" s="243"/>
      <c r="C4" s="244"/>
      <c r="D4" s="244"/>
      <c r="E4" s="243"/>
      <c r="F4" s="244"/>
      <c r="G4" s="244"/>
      <c r="H4" s="243"/>
      <c r="I4" s="244"/>
      <c r="J4" s="245"/>
      <c r="K4" s="245"/>
      <c r="L4" s="245"/>
      <c r="M4" s="245"/>
      <c r="N4" s="245"/>
      <c r="O4" s="246"/>
    </row>
    <row r="5" spans="1:16" s="223" customFormat="1" ht="24.75" customHeight="1">
      <c r="A5" s="416" t="s">
        <v>362</v>
      </c>
      <c r="B5" s="417"/>
      <c r="C5" s="417"/>
      <c r="D5" s="417"/>
      <c r="E5" s="417"/>
      <c r="F5" s="417"/>
      <c r="G5" s="417"/>
      <c r="H5" s="417"/>
      <c r="I5" s="417"/>
      <c r="J5" s="417"/>
      <c r="K5" s="417"/>
      <c r="L5" s="417"/>
      <c r="M5" s="417"/>
      <c r="N5" s="417"/>
      <c r="O5" s="418"/>
      <c r="P5" s="247"/>
    </row>
    <row r="6" spans="1:16" s="223" customFormat="1" ht="24.75" customHeight="1">
      <c r="A6" s="416" t="s">
        <v>134</v>
      </c>
      <c r="B6" s="417"/>
      <c r="C6" s="417"/>
      <c r="D6" s="417"/>
      <c r="E6" s="417"/>
      <c r="F6" s="417"/>
      <c r="G6" s="417"/>
      <c r="H6" s="417"/>
      <c r="I6" s="417"/>
      <c r="J6" s="417"/>
      <c r="K6" s="417"/>
      <c r="L6" s="417"/>
      <c r="M6" s="417"/>
      <c r="N6" s="417"/>
      <c r="O6" s="418"/>
      <c r="P6" s="247"/>
    </row>
    <row r="7" spans="1:16" s="223" customFormat="1" ht="24.75" customHeight="1">
      <c r="A7" s="416" t="s">
        <v>135</v>
      </c>
      <c r="B7" s="417"/>
      <c r="C7" s="417"/>
      <c r="D7" s="417"/>
      <c r="E7" s="417"/>
      <c r="F7" s="417"/>
      <c r="G7" s="417"/>
      <c r="H7" s="417"/>
      <c r="I7" s="417"/>
      <c r="J7" s="417"/>
      <c r="K7" s="417"/>
      <c r="L7" s="417"/>
      <c r="M7" s="417"/>
      <c r="N7" s="417"/>
      <c r="O7" s="418"/>
      <c r="P7" s="247"/>
    </row>
    <row r="8" spans="1:16" ht="45.75" customHeight="1">
      <c r="A8" s="419" t="s">
        <v>136</v>
      </c>
      <c r="B8" s="420"/>
      <c r="C8" s="421"/>
      <c r="D8" s="422" t="s">
        <v>137</v>
      </c>
      <c r="E8" s="423"/>
      <c r="F8" s="424"/>
      <c r="G8" s="422" t="s">
        <v>138</v>
      </c>
      <c r="H8" s="423"/>
      <c r="I8" s="424"/>
      <c r="J8" s="425" t="s">
        <v>139</v>
      </c>
      <c r="K8" s="425"/>
      <c r="L8" s="425" t="s">
        <v>140</v>
      </c>
      <c r="M8" s="425"/>
      <c r="N8" s="425"/>
      <c r="O8" s="426"/>
    </row>
    <row r="9" spans="1:16" s="149" customFormat="1" ht="45.75" customHeight="1">
      <c r="A9" s="141">
        <v>1</v>
      </c>
      <c r="B9" s="142" t="s">
        <v>141</v>
      </c>
      <c r="C9" s="143"/>
      <c r="D9" s="144"/>
      <c r="E9" s="145"/>
      <c r="F9" s="143"/>
      <c r="G9" s="146"/>
      <c r="H9" s="145"/>
      <c r="I9" s="143"/>
      <c r="J9" s="147"/>
      <c r="K9" s="319">
        <f>K10+K13</f>
        <v>614150</v>
      </c>
      <c r="L9" s="427"/>
      <c r="M9" s="427"/>
      <c r="N9" s="427"/>
      <c r="O9" s="428"/>
      <c r="P9" s="148"/>
    </row>
    <row r="10" spans="1:16" s="149" customFormat="1" ht="45.75" customHeight="1">
      <c r="A10" s="150"/>
      <c r="B10" s="151"/>
      <c r="C10" s="152"/>
      <c r="D10" s="146">
        <v>1</v>
      </c>
      <c r="E10" s="145" t="s">
        <v>142</v>
      </c>
      <c r="F10" s="153"/>
      <c r="G10" s="146"/>
      <c r="H10" s="145"/>
      <c r="I10" s="153"/>
      <c r="J10" s="154"/>
      <c r="K10" s="320">
        <f>K12+K11</f>
        <v>141261</v>
      </c>
      <c r="L10" s="429"/>
      <c r="M10" s="429"/>
      <c r="N10" s="429"/>
      <c r="O10" s="430"/>
      <c r="P10" s="148"/>
    </row>
    <row r="11" spans="1:16" s="149" customFormat="1" ht="45.75" hidden="1" customHeight="1">
      <c r="A11" s="155"/>
      <c r="B11" s="156"/>
      <c r="C11" s="157"/>
      <c r="D11" s="158"/>
      <c r="E11" s="159"/>
      <c r="F11" s="169"/>
      <c r="G11" s="161"/>
      <c r="H11" s="145"/>
      <c r="I11" s="160"/>
      <c r="J11" s="154"/>
      <c r="K11" s="320"/>
      <c r="L11" s="429"/>
      <c r="M11" s="429"/>
      <c r="N11" s="429"/>
      <c r="O11" s="430"/>
      <c r="P11" s="148"/>
    </row>
    <row r="12" spans="1:16" s="149" customFormat="1" ht="45.75" customHeight="1">
      <c r="A12" s="155"/>
      <c r="B12" s="156"/>
      <c r="C12" s="157"/>
      <c r="D12" s="221"/>
      <c r="E12" s="162"/>
      <c r="F12" s="216"/>
      <c r="G12" s="161">
        <v>1</v>
      </c>
      <c r="H12" s="145" t="s">
        <v>143</v>
      </c>
      <c r="I12" s="160"/>
      <c r="J12" s="154"/>
      <c r="K12" s="320">
        <v>141261</v>
      </c>
      <c r="L12" s="429" t="s">
        <v>144</v>
      </c>
      <c r="M12" s="429"/>
      <c r="N12" s="429"/>
      <c r="O12" s="430"/>
      <c r="P12" s="148"/>
    </row>
    <row r="13" spans="1:16" s="149" customFormat="1" ht="45.75" customHeight="1">
      <c r="A13" s="155"/>
      <c r="B13" s="156"/>
      <c r="C13" s="152"/>
      <c r="D13" s="146">
        <v>2</v>
      </c>
      <c r="E13" s="145" t="s">
        <v>145</v>
      </c>
      <c r="F13" s="153"/>
      <c r="G13" s="161"/>
      <c r="H13" s="162"/>
      <c r="I13" s="153"/>
      <c r="J13" s="154"/>
      <c r="K13" s="320">
        <f>K14+K15</f>
        <v>472889</v>
      </c>
      <c r="L13" s="429"/>
      <c r="M13" s="429"/>
      <c r="N13" s="429"/>
      <c r="O13" s="430"/>
      <c r="P13" s="148"/>
    </row>
    <row r="14" spans="1:16" s="149" customFormat="1" ht="45.75" customHeight="1">
      <c r="A14" s="155"/>
      <c r="B14" s="156"/>
      <c r="C14" s="152"/>
      <c r="D14" s="163"/>
      <c r="E14" s="164"/>
      <c r="F14" s="152"/>
      <c r="G14" s="146">
        <v>1</v>
      </c>
      <c r="H14" s="145" t="s">
        <v>146</v>
      </c>
      <c r="I14" s="165"/>
      <c r="J14" s="166"/>
      <c r="K14" s="323">
        <v>400</v>
      </c>
      <c r="L14" s="429" t="s">
        <v>147</v>
      </c>
      <c r="M14" s="429"/>
      <c r="N14" s="429"/>
      <c r="O14" s="430"/>
      <c r="P14" s="148"/>
    </row>
    <row r="15" spans="1:16" s="149" customFormat="1" ht="45.75" customHeight="1">
      <c r="A15" s="155"/>
      <c r="B15" s="156"/>
      <c r="C15" s="152"/>
      <c r="D15" s="167"/>
      <c r="E15" s="159"/>
      <c r="F15" s="152"/>
      <c r="G15" s="167">
        <v>2</v>
      </c>
      <c r="H15" s="159" t="s">
        <v>130</v>
      </c>
      <c r="I15" s="152"/>
      <c r="J15" s="166"/>
      <c r="K15" s="323">
        <v>472489</v>
      </c>
      <c r="L15" s="414" t="s">
        <v>148</v>
      </c>
      <c r="M15" s="414"/>
      <c r="N15" s="414"/>
      <c r="O15" s="415"/>
      <c r="P15" s="148"/>
    </row>
    <row r="16" spans="1:16" s="149" customFormat="1" ht="45.75" customHeight="1">
      <c r="A16" s="150"/>
      <c r="B16" s="151"/>
      <c r="C16" s="361"/>
      <c r="D16" s="361"/>
      <c r="E16" s="164"/>
      <c r="F16" s="361"/>
      <c r="G16" s="361"/>
      <c r="H16" s="164"/>
      <c r="I16" s="361"/>
      <c r="J16" s="357"/>
      <c r="K16" s="358"/>
      <c r="L16" s="359"/>
      <c r="M16" s="359"/>
      <c r="N16" s="359"/>
      <c r="O16" s="360"/>
      <c r="P16" s="148"/>
    </row>
    <row r="17" spans="1:16" s="149" customFormat="1" ht="45.75" customHeight="1" thickBot="1">
      <c r="A17" s="333"/>
      <c r="B17" s="334"/>
      <c r="C17" s="335"/>
      <c r="D17" s="335"/>
      <c r="E17" s="336"/>
      <c r="F17" s="335"/>
      <c r="G17" s="337"/>
      <c r="H17" s="336"/>
      <c r="I17" s="335"/>
      <c r="J17" s="338"/>
      <c r="K17" s="339"/>
      <c r="L17" s="340"/>
      <c r="M17" s="340"/>
      <c r="N17" s="340"/>
      <c r="O17" s="341"/>
      <c r="P17" s="148"/>
    </row>
    <row r="18" spans="1:16" ht="45" customHeight="1">
      <c r="A18" s="433" t="s">
        <v>149</v>
      </c>
      <c r="B18" s="434"/>
      <c r="C18" s="434"/>
      <c r="D18" s="434"/>
      <c r="E18" s="434"/>
      <c r="F18" s="434"/>
      <c r="G18" s="434"/>
      <c r="H18" s="434"/>
      <c r="I18" s="434"/>
      <c r="J18" s="434"/>
      <c r="K18" s="434"/>
      <c r="L18" s="434"/>
      <c r="M18" s="434"/>
      <c r="N18" s="434"/>
      <c r="O18" s="435"/>
    </row>
    <row r="19" spans="1:16" s="149" customFormat="1" ht="45" customHeight="1">
      <c r="A19" s="436" t="s">
        <v>136</v>
      </c>
      <c r="B19" s="437"/>
      <c r="C19" s="438"/>
      <c r="D19" s="439" t="s">
        <v>137</v>
      </c>
      <c r="E19" s="440"/>
      <c r="F19" s="441"/>
      <c r="G19" s="439" t="s">
        <v>138</v>
      </c>
      <c r="H19" s="440"/>
      <c r="I19" s="441"/>
      <c r="J19" s="442" t="s">
        <v>139</v>
      </c>
      <c r="K19" s="442"/>
      <c r="L19" s="442" t="s">
        <v>140</v>
      </c>
      <c r="M19" s="442"/>
      <c r="N19" s="442"/>
      <c r="O19" s="443"/>
      <c r="P19" s="148"/>
    </row>
    <row r="20" spans="1:16" s="149" customFormat="1" ht="45" customHeight="1">
      <c r="A20" s="179">
        <v>1</v>
      </c>
      <c r="B20" s="142" t="s">
        <v>150</v>
      </c>
      <c r="C20" s="180"/>
      <c r="D20" s="181"/>
      <c r="E20" s="145"/>
      <c r="F20" s="182"/>
      <c r="G20" s="146"/>
      <c r="H20" s="145"/>
      <c r="I20" s="182"/>
      <c r="J20" s="154"/>
      <c r="K20" s="319">
        <f>K21+K24+K28</f>
        <v>3270478</v>
      </c>
      <c r="L20" s="444"/>
      <c r="M20" s="445"/>
      <c r="N20" s="445"/>
      <c r="O20" s="446"/>
      <c r="P20" s="148"/>
    </row>
    <row r="21" spans="1:16" s="149" customFormat="1" ht="45" customHeight="1">
      <c r="A21" s="183"/>
      <c r="B21" s="184"/>
      <c r="C21" s="152"/>
      <c r="D21" s="146">
        <v>1</v>
      </c>
      <c r="E21" s="145" t="s">
        <v>151</v>
      </c>
      <c r="F21" s="185"/>
      <c r="G21" s="146"/>
      <c r="H21" s="145"/>
      <c r="I21" s="185"/>
      <c r="J21" s="186"/>
      <c r="K21" s="320">
        <f>K23+K22</f>
        <v>1484047</v>
      </c>
      <c r="L21" s="429"/>
      <c r="M21" s="429"/>
      <c r="N21" s="429"/>
      <c r="O21" s="430"/>
      <c r="P21" s="148"/>
    </row>
    <row r="22" spans="1:16" s="149" customFormat="1" ht="45" hidden="1" customHeight="1">
      <c r="A22" s="187"/>
      <c r="B22" s="188"/>
      <c r="C22" s="152"/>
      <c r="D22" s="167"/>
      <c r="E22" s="159"/>
      <c r="F22" s="205"/>
      <c r="G22" s="161"/>
      <c r="H22" s="162"/>
      <c r="I22" s="189"/>
      <c r="J22" s="190"/>
      <c r="K22" s="321"/>
      <c r="L22" s="447"/>
      <c r="M22" s="447"/>
      <c r="N22" s="447"/>
      <c r="O22" s="448"/>
      <c r="P22" s="148"/>
    </row>
    <row r="23" spans="1:16" s="149" customFormat="1" ht="45" customHeight="1">
      <c r="A23" s="187"/>
      <c r="B23" s="188"/>
      <c r="C23" s="152"/>
      <c r="D23" s="161"/>
      <c r="E23" s="162"/>
      <c r="F23" s="165"/>
      <c r="G23" s="161">
        <v>1</v>
      </c>
      <c r="H23" s="162" t="s">
        <v>152</v>
      </c>
      <c r="I23" s="189"/>
      <c r="J23" s="190"/>
      <c r="K23" s="321">
        <v>1484047</v>
      </c>
      <c r="L23" s="447" t="s">
        <v>153</v>
      </c>
      <c r="M23" s="447"/>
      <c r="N23" s="447"/>
      <c r="O23" s="448"/>
      <c r="P23" s="148"/>
    </row>
    <row r="24" spans="1:16" s="149" customFormat="1" ht="45" customHeight="1">
      <c r="A24" s="183"/>
      <c r="B24" s="184"/>
      <c r="C24" s="157"/>
      <c r="D24" s="146">
        <v>2</v>
      </c>
      <c r="E24" s="145" t="s">
        <v>154</v>
      </c>
      <c r="F24" s="160"/>
      <c r="G24" s="146"/>
      <c r="H24" s="145"/>
      <c r="I24" s="191"/>
      <c r="J24" s="186"/>
      <c r="K24" s="320">
        <f>K25+K26+K27</f>
        <v>1766431</v>
      </c>
      <c r="L24" s="447"/>
      <c r="M24" s="447"/>
      <c r="N24" s="447"/>
      <c r="O24" s="448"/>
      <c r="P24" s="148"/>
    </row>
    <row r="25" spans="1:16" s="149" customFormat="1" ht="45" customHeight="1">
      <c r="A25" s="192"/>
      <c r="B25" s="193"/>
      <c r="C25" s="194"/>
      <c r="D25" s="195"/>
      <c r="E25" s="159"/>
      <c r="F25" s="196"/>
      <c r="G25" s="146">
        <v>1</v>
      </c>
      <c r="H25" s="197" t="s">
        <v>155</v>
      </c>
      <c r="I25" s="185"/>
      <c r="J25" s="198"/>
      <c r="K25" s="320">
        <v>1566331</v>
      </c>
      <c r="L25" s="447" t="s">
        <v>156</v>
      </c>
      <c r="M25" s="447"/>
      <c r="N25" s="447"/>
      <c r="O25" s="448"/>
      <c r="P25" s="148"/>
    </row>
    <row r="26" spans="1:16" ht="45" customHeight="1">
      <c r="A26" s="155"/>
      <c r="B26" s="199"/>
      <c r="C26" s="200"/>
      <c r="D26" s="201"/>
      <c r="E26" s="159"/>
      <c r="F26" s="202"/>
      <c r="G26" s="161">
        <v>2</v>
      </c>
      <c r="H26" s="203" t="s">
        <v>157</v>
      </c>
      <c r="I26" s="196"/>
      <c r="J26" s="204"/>
      <c r="K26" s="321">
        <v>200000</v>
      </c>
      <c r="L26" s="431" t="s">
        <v>330</v>
      </c>
      <c r="M26" s="431"/>
      <c r="N26" s="431"/>
      <c r="O26" s="432"/>
    </row>
    <row r="27" spans="1:16" s="149" customFormat="1" ht="45" customHeight="1">
      <c r="A27" s="155"/>
      <c r="B27" s="199"/>
      <c r="C27" s="200"/>
      <c r="D27" s="201"/>
      <c r="E27" s="159"/>
      <c r="F27" s="202"/>
      <c r="G27" s="146">
        <v>3</v>
      </c>
      <c r="H27" s="145" t="s">
        <v>158</v>
      </c>
      <c r="I27" s="180"/>
      <c r="J27" s="147"/>
      <c r="K27" s="320">
        <v>100</v>
      </c>
      <c r="L27" s="444"/>
      <c r="M27" s="445"/>
      <c r="N27" s="445"/>
      <c r="O27" s="446"/>
      <c r="P27" s="148"/>
    </row>
    <row r="28" spans="1:16" s="149" customFormat="1" ht="45" customHeight="1">
      <c r="A28" s="155"/>
      <c r="B28" s="199"/>
      <c r="C28" s="152"/>
      <c r="D28" s="146">
        <v>3</v>
      </c>
      <c r="E28" s="145" t="s">
        <v>159</v>
      </c>
      <c r="F28" s="182"/>
      <c r="G28" s="146"/>
      <c r="H28" s="145"/>
      <c r="I28" s="182"/>
      <c r="J28" s="147"/>
      <c r="K28" s="320">
        <f>K29</f>
        <v>20000</v>
      </c>
      <c r="L28" s="429"/>
      <c r="M28" s="429"/>
      <c r="N28" s="429"/>
      <c r="O28" s="430"/>
      <c r="P28" s="148"/>
    </row>
    <row r="29" spans="1:16" s="149" customFormat="1" ht="45" customHeight="1">
      <c r="A29" s="155"/>
      <c r="B29" s="199"/>
      <c r="C29" s="152"/>
      <c r="D29" s="163"/>
      <c r="E29" s="164"/>
      <c r="F29" s="364"/>
      <c r="G29" s="163">
        <v>1</v>
      </c>
      <c r="H29" s="164" t="s">
        <v>159</v>
      </c>
      <c r="I29" s="361"/>
      <c r="J29" s="365"/>
      <c r="K29" s="323">
        <v>20000</v>
      </c>
      <c r="L29" s="414"/>
      <c r="M29" s="414"/>
      <c r="N29" s="414"/>
      <c r="O29" s="415"/>
      <c r="P29" s="148"/>
    </row>
    <row r="30" spans="1:16" s="149" customFormat="1" ht="45.75" customHeight="1" thickBot="1">
      <c r="A30" s="170"/>
      <c r="B30" s="171"/>
      <c r="C30" s="174"/>
      <c r="D30" s="174"/>
      <c r="E30" s="173"/>
      <c r="F30" s="174"/>
      <c r="G30" s="174"/>
      <c r="H30" s="173"/>
      <c r="I30" s="174"/>
      <c r="J30" s="175"/>
      <c r="K30" s="176"/>
      <c r="L30" s="177"/>
      <c r="M30" s="177"/>
      <c r="N30" s="177"/>
      <c r="O30" s="178"/>
      <c r="P30" s="148"/>
    </row>
    <row r="31" spans="1:16" s="149" customFormat="1" ht="45" customHeight="1">
      <c r="A31" s="267"/>
      <c r="B31" s="267"/>
      <c r="C31" s="267"/>
      <c r="D31" s="267"/>
      <c r="E31" s="267"/>
      <c r="F31" s="267"/>
      <c r="G31" s="267"/>
      <c r="H31" s="267"/>
      <c r="I31" s="267"/>
      <c r="J31" s="267"/>
      <c r="K31" s="267"/>
      <c r="L31" s="267"/>
      <c r="M31" s="267"/>
      <c r="N31" s="267"/>
      <c r="O31" s="267"/>
      <c r="P31" s="148"/>
    </row>
    <row r="32" spans="1:16" s="149" customFormat="1" ht="45" customHeight="1">
      <c r="A32" s="267"/>
      <c r="B32" s="267"/>
      <c r="C32" s="267"/>
      <c r="D32" s="267"/>
      <c r="E32" s="267"/>
      <c r="F32" s="267"/>
      <c r="G32" s="267"/>
      <c r="H32" s="267"/>
      <c r="I32" s="267"/>
      <c r="J32" s="267"/>
      <c r="K32" s="267"/>
      <c r="L32" s="267"/>
      <c r="M32" s="267"/>
      <c r="N32" s="267"/>
      <c r="O32" s="267"/>
      <c r="P32" s="148"/>
    </row>
    <row r="33" spans="1:16" s="149" customFormat="1" ht="45" customHeight="1">
      <c r="A33" s="267"/>
      <c r="B33" s="267"/>
      <c r="C33" s="267"/>
      <c r="D33" s="267"/>
      <c r="E33" s="267"/>
      <c r="F33" s="267"/>
      <c r="G33" s="267"/>
      <c r="H33" s="267"/>
      <c r="I33" s="267"/>
      <c r="J33" s="267"/>
      <c r="K33" s="267"/>
      <c r="L33" s="267"/>
      <c r="M33" s="267"/>
      <c r="N33" s="267"/>
      <c r="O33" s="267"/>
      <c r="P33" s="148"/>
    </row>
    <row r="34" spans="1:16" s="149" customFormat="1" ht="45" customHeight="1">
      <c r="A34" s="267"/>
      <c r="B34" s="267"/>
      <c r="C34" s="267"/>
      <c r="D34" s="267"/>
      <c r="E34" s="267"/>
      <c r="F34" s="267"/>
      <c r="G34" s="267"/>
      <c r="H34" s="267"/>
      <c r="I34" s="267"/>
      <c r="J34" s="267"/>
      <c r="K34" s="267"/>
      <c r="L34" s="267"/>
      <c r="M34" s="267"/>
      <c r="N34" s="267"/>
      <c r="O34" s="267"/>
      <c r="P34" s="148"/>
    </row>
    <row r="35" spans="1:16" s="149" customFormat="1" ht="45" customHeight="1">
      <c r="A35" s="267"/>
      <c r="B35" s="267"/>
      <c r="C35" s="267"/>
      <c r="D35" s="267"/>
      <c r="E35" s="267"/>
      <c r="F35" s="267"/>
      <c r="G35" s="267"/>
      <c r="H35" s="267"/>
      <c r="I35" s="267"/>
      <c r="J35" s="267"/>
      <c r="K35" s="267"/>
      <c r="L35" s="267"/>
      <c r="M35" s="267"/>
      <c r="N35" s="267"/>
      <c r="O35" s="267"/>
      <c r="P35" s="148"/>
    </row>
    <row r="36" spans="1:16" s="149" customFormat="1" ht="45" customHeight="1">
      <c r="A36" s="267"/>
      <c r="B36" s="267"/>
      <c r="C36" s="267"/>
      <c r="D36" s="267"/>
      <c r="E36" s="267"/>
      <c r="F36" s="267"/>
      <c r="G36" s="267"/>
      <c r="H36" s="267"/>
      <c r="I36" s="267"/>
      <c r="J36" s="267"/>
      <c r="K36" s="267"/>
      <c r="L36" s="267"/>
      <c r="M36" s="267"/>
      <c r="N36" s="267"/>
      <c r="O36" s="267"/>
      <c r="P36" s="148"/>
    </row>
    <row r="37" spans="1:16" s="149" customFormat="1" ht="45" customHeight="1">
      <c r="A37" s="267"/>
      <c r="B37" s="267"/>
      <c r="C37" s="267"/>
      <c r="D37" s="267"/>
      <c r="E37" s="267"/>
      <c r="F37" s="267"/>
      <c r="G37" s="267"/>
      <c r="H37" s="267"/>
      <c r="I37" s="267"/>
      <c r="J37" s="267"/>
      <c r="K37" s="267"/>
      <c r="L37" s="267"/>
      <c r="M37" s="267"/>
      <c r="N37" s="267"/>
      <c r="O37" s="267"/>
      <c r="P37" s="148"/>
    </row>
    <row r="38" spans="1:16" s="149" customFormat="1" ht="45" customHeight="1">
      <c r="A38" s="267"/>
      <c r="B38" s="267"/>
      <c r="C38" s="267"/>
      <c r="D38" s="267"/>
      <c r="E38" s="267"/>
      <c r="F38" s="267"/>
      <c r="G38" s="267"/>
      <c r="H38" s="267"/>
      <c r="I38" s="267"/>
      <c r="J38" s="267"/>
      <c r="K38" s="267"/>
      <c r="L38" s="267"/>
      <c r="M38" s="267"/>
      <c r="N38" s="267"/>
      <c r="O38" s="267"/>
      <c r="P38" s="148"/>
    </row>
    <row r="39" spans="1:16" s="149" customFormat="1" ht="45" customHeight="1">
      <c r="A39" s="267"/>
      <c r="B39" s="267"/>
      <c r="C39" s="267"/>
      <c r="D39" s="267"/>
      <c r="E39" s="267"/>
      <c r="F39" s="267"/>
      <c r="G39" s="267"/>
      <c r="H39" s="267"/>
      <c r="I39" s="267"/>
      <c r="J39" s="267"/>
      <c r="K39" s="267"/>
      <c r="L39" s="267"/>
      <c r="M39" s="267"/>
      <c r="N39" s="267"/>
      <c r="O39" s="267"/>
      <c r="P39" s="148"/>
    </row>
    <row r="40" spans="1:16" s="149" customFormat="1" ht="45" customHeight="1">
      <c r="A40" s="267"/>
      <c r="B40" s="267"/>
      <c r="C40" s="267"/>
      <c r="D40" s="267"/>
      <c r="E40" s="267"/>
      <c r="F40" s="267"/>
      <c r="G40" s="267"/>
      <c r="H40" s="267"/>
      <c r="I40" s="267"/>
      <c r="J40" s="267"/>
      <c r="K40" s="267"/>
      <c r="L40" s="267"/>
      <c r="M40" s="267"/>
      <c r="N40" s="267"/>
      <c r="O40" s="267"/>
      <c r="P40" s="148"/>
    </row>
    <row r="41" spans="1:16" s="149" customFormat="1" ht="45" customHeight="1">
      <c r="A41" s="267"/>
      <c r="B41" s="267"/>
      <c r="C41" s="267"/>
      <c r="D41" s="267"/>
      <c r="E41" s="267"/>
      <c r="F41" s="267"/>
      <c r="G41" s="267"/>
      <c r="H41" s="267"/>
      <c r="I41" s="267"/>
      <c r="J41" s="267"/>
      <c r="K41" s="267"/>
      <c r="L41" s="267"/>
      <c r="M41" s="267"/>
      <c r="N41" s="267"/>
      <c r="O41" s="267"/>
      <c r="P41" s="148"/>
    </row>
    <row r="42" spans="1:16" s="149" customFormat="1" ht="45" customHeight="1">
      <c r="A42" s="267"/>
      <c r="B42" s="267"/>
      <c r="C42" s="267"/>
      <c r="D42" s="267"/>
      <c r="E42" s="267"/>
      <c r="F42" s="267"/>
      <c r="G42" s="267"/>
      <c r="H42" s="267"/>
      <c r="I42" s="267"/>
      <c r="J42" s="267"/>
      <c r="K42" s="267"/>
      <c r="L42" s="267"/>
      <c r="M42" s="267"/>
      <c r="N42" s="267"/>
      <c r="O42" s="267"/>
      <c r="P42" s="148"/>
    </row>
    <row r="43" spans="1:16" ht="45" customHeight="1">
      <c r="A43" s="267"/>
      <c r="B43" s="267"/>
      <c r="C43" s="267"/>
      <c r="D43" s="267"/>
      <c r="E43" s="267"/>
      <c r="F43" s="267"/>
      <c r="G43" s="267"/>
      <c r="H43" s="267"/>
      <c r="I43" s="267"/>
      <c r="J43" s="267"/>
      <c r="K43" s="267"/>
      <c r="L43" s="267"/>
      <c r="M43" s="267"/>
      <c r="N43" s="267"/>
      <c r="O43" s="267"/>
    </row>
    <row r="44" spans="1:16" s="149" customFormat="1" ht="45" customHeight="1">
      <c r="A44" s="267"/>
      <c r="B44" s="267"/>
      <c r="C44" s="267"/>
      <c r="D44" s="267"/>
      <c r="E44" s="267"/>
      <c r="F44" s="267"/>
      <c r="G44" s="267"/>
      <c r="H44" s="267"/>
      <c r="I44" s="267"/>
      <c r="J44" s="267"/>
      <c r="K44" s="267"/>
      <c r="L44" s="267"/>
      <c r="M44" s="267"/>
      <c r="N44" s="267"/>
      <c r="O44" s="267"/>
      <c r="P44" s="148"/>
    </row>
    <row r="45" spans="1:16" s="149" customFormat="1" ht="45" customHeight="1">
      <c r="A45" s="267"/>
      <c r="B45" s="267"/>
      <c r="C45" s="267"/>
      <c r="D45" s="267"/>
      <c r="E45" s="267"/>
      <c r="F45" s="267"/>
      <c r="G45" s="267"/>
      <c r="H45" s="267"/>
      <c r="I45" s="267"/>
      <c r="J45" s="267"/>
      <c r="K45" s="267"/>
      <c r="L45" s="267"/>
      <c r="M45" s="267"/>
      <c r="N45" s="267"/>
      <c r="O45" s="267"/>
      <c r="P45" s="148"/>
    </row>
    <row r="46" spans="1:16" s="149" customFormat="1" ht="45" customHeight="1">
      <c r="A46" s="267"/>
      <c r="B46" s="267"/>
      <c r="C46" s="267"/>
      <c r="D46" s="267"/>
      <c r="E46" s="267"/>
      <c r="F46" s="267"/>
      <c r="G46" s="267"/>
      <c r="H46" s="267"/>
      <c r="I46" s="267"/>
      <c r="J46" s="267"/>
      <c r="K46" s="267"/>
      <c r="L46" s="267"/>
      <c r="M46" s="267"/>
      <c r="N46" s="267"/>
      <c r="O46" s="267"/>
      <c r="P46" s="148"/>
    </row>
    <row r="47" spans="1:16" s="149" customFormat="1" ht="45" customHeight="1">
      <c r="A47" s="267"/>
      <c r="B47" s="267"/>
      <c r="C47" s="267"/>
      <c r="D47" s="267"/>
      <c r="E47" s="267"/>
      <c r="F47" s="267"/>
      <c r="G47" s="267"/>
      <c r="H47" s="267"/>
      <c r="I47" s="267"/>
      <c r="J47" s="267"/>
      <c r="K47" s="267"/>
      <c r="L47" s="267"/>
      <c r="M47" s="267"/>
      <c r="N47" s="267"/>
      <c r="O47" s="267"/>
      <c r="P47" s="148"/>
    </row>
    <row r="48" spans="1:16" s="149" customFormat="1" ht="45" customHeight="1">
      <c r="A48" s="267"/>
      <c r="B48" s="267"/>
      <c r="C48" s="267"/>
      <c r="D48" s="267"/>
      <c r="E48" s="267"/>
      <c r="F48" s="267"/>
      <c r="G48" s="267"/>
      <c r="H48" s="267"/>
      <c r="I48" s="267"/>
      <c r="J48" s="267"/>
      <c r="K48" s="267"/>
      <c r="L48" s="267"/>
      <c r="M48" s="267"/>
      <c r="N48" s="267"/>
      <c r="O48" s="267"/>
      <c r="P48" s="148"/>
    </row>
    <row r="49" spans="1:16" s="149" customFormat="1" ht="45" customHeight="1">
      <c r="A49" s="267"/>
      <c r="B49" s="267"/>
      <c r="C49" s="267"/>
      <c r="D49" s="267"/>
      <c r="E49" s="267"/>
      <c r="F49" s="267"/>
      <c r="G49" s="267"/>
      <c r="H49" s="267"/>
      <c r="I49" s="267"/>
      <c r="J49" s="267"/>
      <c r="K49" s="267"/>
      <c r="L49" s="267"/>
      <c r="M49" s="267"/>
      <c r="N49" s="267"/>
      <c r="O49" s="267"/>
      <c r="P49" s="148"/>
    </row>
    <row r="50" spans="1:16" ht="45" customHeight="1">
      <c r="A50" s="449"/>
      <c r="B50" s="449"/>
      <c r="C50" s="373"/>
      <c r="D50" s="450"/>
      <c r="E50" s="450"/>
      <c r="F50" s="373"/>
      <c r="G50" s="450"/>
      <c r="H50" s="450"/>
      <c r="I50" s="373"/>
      <c r="J50" s="449"/>
      <c r="K50" s="449"/>
      <c r="L50" s="449"/>
      <c r="M50" s="449"/>
      <c r="N50" s="449"/>
      <c r="O50" s="449"/>
    </row>
    <row r="51" spans="1:16" s="149" customFormat="1" ht="45" customHeight="1">
      <c r="A51" s="202"/>
      <c r="B51" s="193"/>
      <c r="C51" s="202"/>
      <c r="D51" s="202"/>
      <c r="E51" s="159"/>
      <c r="F51" s="202"/>
      <c r="G51" s="205"/>
      <c r="H51" s="159"/>
      <c r="I51" s="202"/>
      <c r="J51" s="206"/>
      <c r="K51" s="207"/>
      <c r="L51" s="451"/>
      <c r="M51" s="451"/>
      <c r="N51" s="451"/>
      <c r="O51" s="451"/>
      <c r="P51" s="148"/>
    </row>
    <row r="52" spans="1:16" s="149" customFormat="1" ht="45" customHeight="1">
      <c r="A52" s="208"/>
      <c r="B52" s="184"/>
      <c r="C52" s="205"/>
      <c r="D52" s="205"/>
      <c r="E52" s="159"/>
      <c r="F52" s="205"/>
      <c r="G52" s="205"/>
      <c r="H52" s="159"/>
      <c r="I52" s="205"/>
      <c r="J52" s="209"/>
      <c r="K52" s="210"/>
      <c r="L52" s="451"/>
      <c r="M52" s="451"/>
      <c r="N52" s="451"/>
      <c r="O52" s="451"/>
      <c r="P52" s="148"/>
    </row>
    <row r="53" spans="1:16" s="149" customFormat="1" ht="45" customHeight="1">
      <c r="A53" s="205"/>
      <c r="B53" s="188"/>
      <c r="C53" s="205"/>
      <c r="D53" s="205"/>
      <c r="E53" s="159"/>
      <c r="F53" s="205"/>
      <c r="G53" s="205"/>
      <c r="H53" s="159"/>
      <c r="I53" s="205"/>
      <c r="J53" s="211"/>
      <c r="K53" s="210"/>
      <c r="L53" s="451"/>
      <c r="M53" s="451"/>
      <c r="N53" s="451"/>
      <c r="O53" s="451"/>
      <c r="P53" s="148"/>
    </row>
    <row r="54" spans="1:16" s="149" customFormat="1" ht="45" customHeight="1">
      <c r="A54" s="208"/>
      <c r="B54" s="184"/>
      <c r="C54" s="208"/>
      <c r="D54" s="208"/>
      <c r="E54" s="159"/>
      <c r="F54" s="208"/>
      <c r="G54" s="205"/>
      <c r="H54" s="159"/>
      <c r="I54" s="208"/>
      <c r="J54" s="209"/>
      <c r="K54" s="210"/>
      <c r="L54" s="451"/>
      <c r="M54" s="451"/>
      <c r="N54" s="451"/>
      <c r="O54" s="451"/>
      <c r="P54" s="148"/>
    </row>
    <row r="55" spans="1:16" ht="48" customHeight="1">
      <c r="A55" s="255"/>
      <c r="B55" s="256"/>
      <c r="C55" s="255"/>
      <c r="D55" s="255"/>
      <c r="E55" s="256"/>
      <c r="F55" s="255"/>
      <c r="G55" s="255"/>
      <c r="H55" s="256"/>
      <c r="I55" s="255"/>
      <c r="J55" s="257"/>
      <c r="K55" s="258"/>
      <c r="L55" s="28"/>
      <c r="M55" s="28"/>
      <c r="N55" s="28"/>
      <c r="O55" s="257"/>
    </row>
    <row r="56" spans="1:16" ht="48" customHeight="1">
      <c r="A56" s="255"/>
      <c r="B56" s="256"/>
      <c r="C56" s="255"/>
      <c r="D56" s="255"/>
      <c r="E56" s="256"/>
      <c r="F56" s="255"/>
      <c r="G56" s="255"/>
      <c r="H56" s="256"/>
      <c r="I56" s="255"/>
      <c r="J56" s="257"/>
      <c r="K56" s="258"/>
      <c r="L56" s="28"/>
      <c r="M56" s="28"/>
      <c r="N56" s="28"/>
      <c r="O56" s="257"/>
    </row>
    <row r="57" spans="1:16" ht="48" customHeight="1">
      <c r="A57" s="255"/>
      <c r="B57" s="256"/>
      <c r="C57" s="255"/>
      <c r="D57" s="255"/>
      <c r="E57" s="256"/>
      <c r="F57" s="255"/>
      <c r="G57" s="255"/>
      <c r="H57" s="256"/>
      <c r="I57" s="255"/>
      <c r="J57" s="257"/>
      <c r="K57" s="258"/>
      <c r="L57" s="28"/>
      <c r="M57" s="28"/>
      <c r="N57" s="28"/>
      <c r="O57" s="257"/>
    </row>
    <row r="58" spans="1:16" ht="48" customHeight="1">
      <c r="A58" s="255"/>
      <c r="B58" s="256"/>
      <c r="C58" s="255"/>
      <c r="D58" s="255"/>
      <c r="E58" s="256"/>
      <c r="F58" s="255"/>
      <c r="G58" s="255"/>
      <c r="H58" s="256"/>
      <c r="I58" s="255"/>
      <c r="J58" s="257"/>
      <c r="K58" s="258"/>
      <c r="L58" s="28"/>
      <c r="M58" s="28"/>
      <c r="N58" s="28"/>
      <c r="O58" s="257"/>
    </row>
  </sheetData>
  <mergeCells count="41">
    <mergeCell ref="L51:O51"/>
    <mergeCell ref="L52:O52"/>
    <mergeCell ref="L53:O53"/>
    <mergeCell ref="L54:O54"/>
    <mergeCell ref="L27:O27"/>
    <mergeCell ref="L28:O28"/>
    <mergeCell ref="L29:O29"/>
    <mergeCell ref="A50:B50"/>
    <mergeCell ref="D50:E50"/>
    <mergeCell ref="G50:H50"/>
    <mergeCell ref="J50:K50"/>
    <mergeCell ref="L50:O50"/>
    <mergeCell ref="L26:O26"/>
    <mergeCell ref="A18:O18"/>
    <mergeCell ref="A19:C19"/>
    <mergeCell ref="D19:F19"/>
    <mergeCell ref="G19:I19"/>
    <mergeCell ref="J19:K19"/>
    <mergeCell ref="L19:O19"/>
    <mergeCell ref="L20:O20"/>
    <mergeCell ref="L21:O21"/>
    <mergeCell ref="L23:O23"/>
    <mergeCell ref="L24:O24"/>
    <mergeCell ref="L25:O25"/>
    <mergeCell ref="L22:O22"/>
    <mergeCell ref="A2:O2"/>
    <mergeCell ref="L15:O15"/>
    <mergeCell ref="A5:O5"/>
    <mergeCell ref="A6:O6"/>
    <mergeCell ref="A7:O7"/>
    <mergeCell ref="A8:C8"/>
    <mergeCell ref="D8:F8"/>
    <mergeCell ref="G8:I8"/>
    <mergeCell ref="J8:K8"/>
    <mergeCell ref="L8:O8"/>
    <mergeCell ref="L9:O9"/>
    <mergeCell ref="L10:O10"/>
    <mergeCell ref="L12:O12"/>
    <mergeCell ref="L13:O13"/>
    <mergeCell ref="L14:O14"/>
    <mergeCell ref="L11:O11"/>
  </mergeCells>
  <phoneticPr fontId="4"/>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rowBreaks count="3" manualBreakCount="3">
    <brk id="17" max="14" man="1"/>
    <brk id="30" max="14" man="1"/>
    <brk id="35" max="1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78"/>
  <sheetViews>
    <sheetView view="pageBreakPreview" topLeftCell="A2" zoomScaleNormal="100" zoomScaleSheetLayoutView="100" workbookViewId="0">
      <selection activeCell="A2" sqref="A2:N2"/>
    </sheetView>
  </sheetViews>
  <sheetFormatPr defaultColWidth="2.625" defaultRowHeight="13.5"/>
  <cols>
    <col min="1" max="1" width="2.625" style="314" customWidth="1"/>
    <col min="2" max="10" width="2.625" style="314"/>
    <col min="11" max="11" width="2.625" style="315"/>
    <col min="12" max="12" width="2.625" style="314"/>
    <col min="13" max="13" width="2.625" style="315"/>
    <col min="14" max="14" width="2.625" style="314"/>
    <col min="15" max="50" width="2.625" style="223"/>
    <col min="51" max="51" width="2.625" style="223" customWidth="1"/>
    <col min="52" max="16384" width="2.625" style="223"/>
  </cols>
  <sheetData>
    <row r="1" spans="1:14" ht="15.75" hidden="1" customHeight="1">
      <c r="A1" s="55"/>
      <c r="B1" s="55"/>
      <c r="C1" s="55"/>
      <c r="D1" s="55"/>
      <c r="E1" s="55"/>
      <c r="F1" s="55"/>
      <c r="G1" s="55"/>
      <c r="H1" s="55"/>
      <c r="I1" s="55"/>
      <c r="J1" s="55"/>
      <c r="K1" s="52"/>
      <c r="L1" s="55"/>
      <c r="M1" s="52"/>
      <c r="N1" s="55"/>
    </row>
    <row r="2" spans="1:14" ht="15.75" customHeight="1">
      <c r="A2" s="663" t="s">
        <v>306</v>
      </c>
      <c r="B2" s="663"/>
      <c r="C2" s="663"/>
      <c r="D2" s="663"/>
      <c r="E2" s="663"/>
      <c r="F2" s="663"/>
      <c r="G2" s="663"/>
      <c r="H2" s="663"/>
      <c r="I2" s="663"/>
      <c r="J2" s="663"/>
      <c r="K2" s="663"/>
      <c r="L2" s="663"/>
      <c r="M2" s="663"/>
      <c r="N2" s="663"/>
    </row>
    <row r="3" spans="1:14" s="224" customFormat="1" ht="16.350000000000001" customHeight="1">
      <c r="A3" s="137" t="s">
        <v>307</v>
      </c>
      <c r="B3" s="137"/>
      <c r="C3" s="137"/>
      <c r="D3" s="137"/>
      <c r="E3" s="137"/>
      <c r="F3" s="137"/>
      <c r="G3" s="137"/>
      <c r="H3" s="137"/>
      <c r="I3" s="137"/>
      <c r="J3" s="137"/>
      <c r="K3" s="137"/>
      <c r="L3" s="137"/>
      <c r="M3" s="137"/>
      <c r="N3" s="137"/>
    </row>
    <row r="4" spans="1:14" s="137" customFormat="1" ht="16.350000000000001" customHeight="1">
      <c r="A4" s="663" t="s">
        <v>275</v>
      </c>
      <c r="B4" s="663"/>
      <c r="C4" s="663"/>
      <c r="D4" s="663"/>
      <c r="E4" s="663"/>
      <c r="F4" s="663"/>
      <c r="G4" s="663"/>
      <c r="H4" s="663"/>
      <c r="I4" s="663"/>
      <c r="J4" s="663"/>
      <c r="K4" s="663"/>
      <c r="L4" s="663"/>
      <c r="M4" s="663"/>
      <c r="N4" s="663"/>
    </row>
    <row r="5" spans="1:14" s="224" customFormat="1" ht="16.350000000000001" customHeight="1">
      <c r="A5" s="137" t="s">
        <v>85</v>
      </c>
      <c r="B5" s="137"/>
      <c r="C5" s="137"/>
      <c r="D5" s="137"/>
      <c r="E5" s="137"/>
      <c r="F5" s="137"/>
      <c r="G5" s="137"/>
      <c r="H5" s="137"/>
      <c r="I5" s="137"/>
      <c r="J5" s="137"/>
      <c r="K5" s="137"/>
      <c r="L5" s="137"/>
      <c r="M5" s="137"/>
      <c r="N5" s="137"/>
    </row>
    <row r="6" spans="1:14" s="224" customFormat="1" ht="16.350000000000001" customHeight="1">
      <c r="A6" s="137" t="s">
        <v>86</v>
      </c>
      <c r="B6" s="137"/>
      <c r="C6" s="137"/>
      <c r="D6" s="137"/>
      <c r="E6" s="137"/>
      <c r="F6" s="137"/>
      <c r="G6" s="137"/>
      <c r="H6" s="137"/>
      <c r="I6" s="137"/>
      <c r="J6" s="137"/>
      <c r="K6" s="137"/>
      <c r="L6" s="137"/>
      <c r="M6" s="137"/>
      <c r="N6" s="137"/>
    </row>
    <row r="7" spans="1:14" s="224" customFormat="1" ht="16.350000000000001" customHeight="1">
      <c r="A7" s="137" t="s">
        <v>87</v>
      </c>
      <c r="B7" s="137"/>
      <c r="C7" s="137"/>
      <c r="D7" s="137"/>
      <c r="E7" s="137"/>
      <c r="F7" s="137"/>
      <c r="G7" s="137"/>
      <c r="H7" s="137"/>
      <c r="I7" s="137"/>
      <c r="J7" s="137"/>
      <c r="K7" s="137"/>
      <c r="L7" s="137"/>
      <c r="M7" s="137"/>
      <c r="N7" s="137"/>
    </row>
    <row r="8" spans="1:14" s="224" customFormat="1" ht="16.350000000000001" customHeight="1">
      <c r="A8" s="137" t="s">
        <v>316</v>
      </c>
      <c r="B8" s="137"/>
      <c r="C8" s="137"/>
      <c r="D8" s="137"/>
      <c r="E8" s="137"/>
      <c r="F8" s="137"/>
      <c r="G8" s="137"/>
      <c r="H8" s="137"/>
      <c r="I8" s="137"/>
      <c r="J8" s="137"/>
      <c r="K8" s="137"/>
      <c r="L8" s="137"/>
      <c r="M8" s="137"/>
      <c r="N8" s="137"/>
    </row>
    <row r="9" spans="1:14" s="137" customFormat="1" ht="16.350000000000001" customHeight="1">
      <c r="A9" s="137" t="s">
        <v>88</v>
      </c>
    </row>
    <row r="10" spans="1:14" s="138" customFormat="1" ht="16.350000000000001" customHeight="1">
      <c r="A10" s="137" t="s">
        <v>276</v>
      </c>
      <c r="B10" s="137"/>
      <c r="C10" s="137"/>
      <c r="D10" s="137"/>
      <c r="E10" s="137"/>
      <c r="F10" s="137"/>
      <c r="G10" s="137"/>
      <c r="H10" s="137"/>
      <c r="I10" s="137"/>
      <c r="J10" s="137"/>
      <c r="K10" s="137"/>
      <c r="L10" s="137"/>
      <c r="M10" s="137"/>
      <c r="N10" s="137"/>
    </row>
    <row r="11" spans="1:14" s="138" customFormat="1" ht="16.350000000000001" customHeight="1">
      <c r="A11" s="137" t="s">
        <v>64</v>
      </c>
      <c r="B11" s="137"/>
      <c r="C11" s="137"/>
      <c r="D11" s="137"/>
      <c r="E11" s="137"/>
      <c r="F11" s="137"/>
      <c r="G11" s="137"/>
      <c r="H11" s="137"/>
      <c r="I11" s="137"/>
      <c r="J11" s="137"/>
      <c r="K11" s="137"/>
      <c r="L11" s="137"/>
      <c r="M11" s="137"/>
      <c r="N11" s="137"/>
    </row>
    <row r="12" spans="1:14" s="138" customFormat="1" ht="16.350000000000001" customHeight="1">
      <c r="A12" s="137" t="s">
        <v>52</v>
      </c>
      <c r="B12" s="137"/>
      <c r="C12" s="137"/>
      <c r="D12" s="137"/>
      <c r="E12" s="137"/>
      <c r="F12" s="137"/>
      <c r="G12" s="137"/>
      <c r="H12" s="137"/>
      <c r="I12" s="137"/>
      <c r="J12" s="137"/>
      <c r="K12" s="137"/>
      <c r="L12" s="137"/>
      <c r="M12" s="137"/>
      <c r="N12" s="137"/>
    </row>
    <row r="13" spans="1:14" s="138" customFormat="1" ht="16.350000000000001" customHeight="1">
      <c r="A13" s="137" t="s">
        <v>53</v>
      </c>
      <c r="B13" s="137"/>
      <c r="C13" s="137"/>
      <c r="D13" s="137"/>
      <c r="E13" s="137"/>
      <c r="F13" s="137"/>
      <c r="G13" s="137"/>
      <c r="H13" s="137"/>
      <c r="I13" s="137"/>
      <c r="J13" s="137"/>
      <c r="K13" s="137"/>
      <c r="L13" s="137"/>
      <c r="M13" s="137"/>
      <c r="N13" s="137"/>
    </row>
    <row r="14" spans="1:14" s="138" customFormat="1" ht="16.350000000000001" customHeight="1">
      <c r="A14" s="137" t="s">
        <v>315</v>
      </c>
      <c r="B14" s="137"/>
      <c r="C14" s="137"/>
      <c r="D14" s="137"/>
      <c r="E14" s="137"/>
      <c r="F14" s="137"/>
      <c r="G14" s="137"/>
      <c r="H14" s="137"/>
      <c r="I14" s="137"/>
      <c r="J14" s="137"/>
      <c r="K14" s="137"/>
      <c r="L14" s="137"/>
      <c r="M14" s="137"/>
      <c r="N14" s="137"/>
    </row>
    <row r="15" spans="1:14" s="138" customFormat="1" ht="16.350000000000001" customHeight="1">
      <c r="A15" s="137" t="s">
        <v>54</v>
      </c>
      <c r="B15" s="137"/>
      <c r="C15" s="137"/>
      <c r="D15" s="137"/>
      <c r="E15" s="137"/>
      <c r="F15" s="137"/>
      <c r="G15" s="137"/>
      <c r="H15" s="137"/>
      <c r="I15" s="137"/>
      <c r="J15" s="137"/>
      <c r="K15" s="137"/>
      <c r="L15" s="137"/>
      <c r="M15" s="137"/>
      <c r="N15" s="137"/>
    </row>
    <row r="16" spans="1:14" s="138" customFormat="1" ht="16.350000000000001" customHeight="1">
      <c r="A16" s="137" t="s">
        <v>312</v>
      </c>
      <c r="B16" s="137"/>
      <c r="C16" s="137"/>
      <c r="D16" s="137"/>
      <c r="E16" s="137"/>
      <c r="F16" s="137"/>
      <c r="G16" s="137"/>
      <c r="H16" s="137"/>
      <c r="I16" s="137"/>
      <c r="J16" s="137"/>
      <c r="K16" s="137"/>
      <c r="L16" s="137"/>
      <c r="M16" s="137"/>
      <c r="N16" s="137"/>
    </row>
    <row r="17" spans="1:14" s="138" customFormat="1" ht="16.350000000000001" customHeight="1">
      <c r="A17" s="137" t="s">
        <v>277</v>
      </c>
      <c r="B17" s="137"/>
      <c r="C17" s="137"/>
      <c r="D17" s="137"/>
      <c r="E17" s="137"/>
      <c r="F17" s="137"/>
      <c r="G17" s="137"/>
      <c r="H17" s="137"/>
      <c r="I17" s="137"/>
      <c r="J17" s="137"/>
      <c r="K17" s="137"/>
      <c r="L17" s="137"/>
      <c r="M17" s="137"/>
      <c r="N17" s="137"/>
    </row>
    <row r="18" spans="1:14" s="138" customFormat="1" ht="16.350000000000001" customHeight="1">
      <c r="A18" s="137" t="s">
        <v>89</v>
      </c>
      <c r="B18" s="137"/>
      <c r="C18" s="137"/>
      <c r="D18" s="137"/>
      <c r="E18" s="137"/>
      <c r="F18" s="137"/>
      <c r="G18" s="137"/>
      <c r="H18" s="137"/>
      <c r="I18" s="137"/>
      <c r="J18" s="137"/>
      <c r="K18" s="137"/>
      <c r="L18" s="137"/>
      <c r="M18" s="137"/>
      <c r="N18" s="137"/>
    </row>
    <row r="19" spans="1:14" s="138" customFormat="1" ht="16.350000000000001" customHeight="1">
      <c r="A19" s="137" t="s">
        <v>278</v>
      </c>
      <c r="B19" s="137"/>
      <c r="C19" s="137"/>
      <c r="D19" s="137"/>
      <c r="E19" s="137"/>
      <c r="F19" s="137"/>
      <c r="G19" s="137"/>
      <c r="H19" s="137"/>
      <c r="I19" s="137"/>
      <c r="J19" s="137"/>
      <c r="K19" s="137"/>
      <c r="L19" s="137"/>
      <c r="M19" s="137"/>
      <c r="N19" s="137"/>
    </row>
    <row r="20" spans="1:14" s="138" customFormat="1" ht="16.350000000000001" customHeight="1">
      <c r="A20" s="137" t="s">
        <v>279</v>
      </c>
      <c r="B20" s="137"/>
      <c r="C20" s="137"/>
      <c r="D20" s="137"/>
      <c r="E20" s="137"/>
      <c r="F20" s="137"/>
      <c r="G20" s="137"/>
      <c r="H20" s="137"/>
      <c r="I20" s="137"/>
      <c r="J20" s="137"/>
      <c r="K20" s="137"/>
      <c r="L20" s="137"/>
      <c r="M20" s="137"/>
      <c r="N20" s="137"/>
    </row>
    <row r="21" spans="1:14" s="138" customFormat="1" ht="16.350000000000001" customHeight="1">
      <c r="A21" s="137" t="s">
        <v>55</v>
      </c>
      <c r="B21" s="137"/>
      <c r="C21" s="137"/>
      <c r="D21" s="137"/>
      <c r="E21" s="137"/>
      <c r="F21" s="137"/>
      <c r="G21" s="137"/>
      <c r="H21" s="137"/>
      <c r="I21" s="137"/>
      <c r="J21" s="137"/>
      <c r="K21" s="137"/>
      <c r="L21" s="137"/>
      <c r="M21" s="137"/>
      <c r="N21" s="137"/>
    </row>
    <row r="22" spans="1:14" s="138" customFormat="1" ht="16.350000000000001" customHeight="1">
      <c r="A22" s="137" t="s">
        <v>56</v>
      </c>
      <c r="B22" s="137"/>
      <c r="C22" s="137"/>
      <c r="D22" s="137"/>
      <c r="E22" s="137"/>
      <c r="F22" s="137"/>
      <c r="G22" s="137"/>
      <c r="H22" s="137"/>
      <c r="I22" s="137"/>
      <c r="J22" s="137"/>
      <c r="K22" s="137"/>
      <c r="L22" s="137"/>
      <c r="M22" s="137"/>
      <c r="N22" s="137"/>
    </row>
    <row r="23" spans="1:14" s="138" customFormat="1" ht="15.75" customHeight="1">
      <c r="A23" s="137" t="s">
        <v>90</v>
      </c>
      <c r="B23" s="137"/>
      <c r="C23" s="137"/>
      <c r="D23" s="137"/>
      <c r="E23" s="137"/>
      <c r="F23" s="137"/>
      <c r="G23" s="137"/>
      <c r="H23" s="137"/>
      <c r="I23" s="137"/>
      <c r="J23" s="137"/>
      <c r="K23" s="137"/>
      <c r="L23" s="137"/>
      <c r="M23" s="137"/>
      <c r="N23" s="137"/>
    </row>
    <row r="24" spans="1:14" s="138" customFormat="1" ht="15.75" customHeight="1">
      <c r="A24" s="137" t="s">
        <v>57</v>
      </c>
      <c r="B24" s="137"/>
      <c r="C24" s="137"/>
      <c r="D24" s="137"/>
      <c r="E24" s="137"/>
      <c r="F24" s="137"/>
      <c r="G24" s="137"/>
      <c r="H24" s="137"/>
      <c r="I24" s="137"/>
      <c r="J24" s="137"/>
      <c r="K24" s="137"/>
      <c r="L24" s="137"/>
      <c r="M24" s="137"/>
      <c r="N24" s="137"/>
    </row>
    <row r="25" spans="1:14" s="138" customFormat="1" ht="15.75" customHeight="1">
      <c r="A25" s="137" t="s">
        <v>305</v>
      </c>
      <c r="B25" s="137"/>
      <c r="C25" s="137"/>
      <c r="D25" s="137"/>
      <c r="E25" s="137"/>
      <c r="F25" s="137"/>
      <c r="G25" s="137"/>
      <c r="H25" s="137"/>
      <c r="I25" s="137"/>
      <c r="J25" s="137"/>
      <c r="K25" s="137"/>
      <c r="L25" s="137"/>
      <c r="M25" s="137"/>
      <c r="N25" s="137"/>
    </row>
    <row r="26" spans="1:14" s="138" customFormat="1" ht="15.75" customHeight="1">
      <c r="A26" s="137" t="s">
        <v>372</v>
      </c>
      <c r="B26" s="137"/>
      <c r="C26" s="137"/>
      <c r="D26" s="137"/>
      <c r="E26" s="137"/>
      <c r="F26" s="137"/>
      <c r="G26" s="137"/>
      <c r="H26" s="137"/>
      <c r="I26" s="137"/>
      <c r="J26" s="137"/>
      <c r="K26" s="137"/>
      <c r="L26" s="137"/>
      <c r="M26" s="137"/>
      <c r="N26" s="137"/>
    </row>
    <row r="27" spans="1:14" s="138" customFormat="1" ht="15.75" customHeight="1">
      <c r="A27" s="137" t="s">
        <v>91</v>
      </c>
      <c r="B27" s="137"/>
      <c r="C27" s="137"/>
      <c r="D27" s="137"/>
      <c r="E27" s="137"/>
      <c r="F27" s="137"/>
      <c r="G27" s="137"/>
      <c r="H27" s="137"/>
      <c r="I27" s="137"/>
      <c r="J27" s="137"/>
      <c r="K27" s="137"/>
      <c r="L27" s="137"/>
      <c r="M27" s="137"/>
      <c r="N27" s="137"/>
    </row>
    <row r="28" spans="1:14" s="138" customFormat="1" ht="15.75" customHeight="1">
      <c r="A28" s="137" t="s">
        <v>92</v>
      </c>
      <c r="B28" s="137"/>
      <c r="C28" s="137"/>
      <c r="D28" s="137"/>
      <c r="E28" s="137"/>
      <c r="F28" s="137"/>
      <c r="G28" s="137"/>
      <c r="H28" s="137"/>
      <c r="I28" s="137"/>
      <c r="J28" s="137"/>
      <c r="K28" s="137"/>
      <c r="L28" s="137"/>
      <c r="M28" s="137"/>
      <c r="N28" s="137"/>
    </row>
    <row r="29" spans="1:14" s="138" customFormat="1" ht="15.75" customHeight="1">
      <c r="A29" s="137" t="s">
        <v>280</v>
      </c>
      <c r="B29" s="137"/>
      <c r="C29" s="137"/>
      <c r="D29" s="137"/>
      <c r="E29" s="137"/>
      <c r="F29" s="137"/>
      <c r="G29" s="137"/>
      <c r="H29" s="137"/>
      <c r="I29" s="137"/>
      <c r="J29" s="137"/>
      <c r="K29" s="137"/>
      <c r="L29" s="137"/>
      <c r="M29" s="137"/>
      <c r="N29" s="137"/>
    </row>
    <row r="30" spans="1:14" s="138" customFormat="1" ht="15.75" customHeight="1">
      <c r="A30" s="137" t="s">
        <v>281</v>
      </c>
      <c r="B30" s="137"/>
      <c r="C30" s="137"/>
      <c r="D30" s="137"/>
      <c r="E30" s="137"/>
      <c r="F30" s="137"/>
      <c r="G30" s="137"/>
      <c r="H30" s="137"/>
      <c r="I30" s="137"/>
      <c r="J30" s="137"/>
      <c r="K30" s="137"/>
      <c r="L30" s="137"/>
      <c r="M30" s="137"/>
      <c r="N30" s="137"/>
    </row>
    <row r="31" spans="1:14" s="138" customFormat="1" ht="15.75" customHeight="1">
      <c r="A31" s="137" t="s">
        <v>93</v>
      </c>
      <c r="B31" s="137"/>
      <c r="C31" s="137"/>
      <c r="D31" s="137"/>
      <c r="E31" s="137"/>
      <c r="F31" s="137"/>
      <c r="G31" s="137"/>
      <c r="H31" s="137"/>
      <c r="I31" s="137"/>
      <c r="J31" s="137"/>
      <c r="K31" s="137"/>
      <c r="L31" s="137"/>
      <c r="M31" s="137"/>
      <c r="N31" s="137"/>
    </row>
    <row r="32" spans="1:14" s="138" customFormat="1" ht="15.75" customHeight="1">
      <c r="A32" s="137"/>
      <c r="B32" s="137"/>
      <c r="C32" s="137"/>
      <c r="D32" s="137"/>
      <c r="E32" s="137"/>
      <c r="F32" s="137"/>
      <c r="G32" s="137"/>
      <c r="H32" s="137"/>
      <c r="I32" s="137"/>
      <c r="J32" s="137"/>
      <c r="K32" s="137"/>
      <c r="L32" s="137"/>
      <c r="M32" s="137"/>
      <c r="N32" s="137"/>
    </row>
    <row r="33" spans="1:56" s="138" customFormat="1" ht="15.75" customHeight="1">
      <c r="A33" s="137"/>
      <c r="B33" s="137"/>
      <c r="C33" s="137"/>
      <c r="D33" s="137"/>
      <c r="E33" s="137"/>
      <c r="F33" s="137"/>
      <c r="G33" s="137"/>
      <c r="H33" s="137"/>
      <c r="I33" s="137"/>
      <c r="J33" s="137"/>
      <c r="K33" s="137"/>
      <c r="L33" s="137"/>
      <c r="M33" s="137"/>
      <c r="N33" s="137"/>
    </row>
    <row r="34" spans="1:56" s="138" customFormat="1" ht="15.75" customHeight="1">
      <c r="A34" s="137"/>
      <c r="B34" s="137"/>
      <c r="C34" s="137"/>
      <c r="D34" s="137"/>
      <c r="E34" s="137"/>
      <c r="F34" s="137"/>
      <c r="G34" s="137"/>
      <c r="H34" s="137"/>
      <c r="I34" s="137"/>
      <c r="J34" s="137"/>
      <c r="K34" s="137"/>
      <c r="L34" s="137"/>
      <c r="M34" s="137"/>
      <c r="N34" s="137"/>
    </row>
    <row r="35" spans="1:56" s="138" customFormat="1" ht="15.75" customHeight="1">
      <c r="A35" s="137"/>
      <c r="B35" s="137"/>
      <c r="C35" s="137"/>
      <c r="D35" s="137"/>
      <c r="E35" s="137"/>
      <c r="F35" s="137"/>
      <c r="G35" s="137"/>
      <c r="H35" s="137"/>
      <c r="I35" s="137"/>
      <c r="J35" s="137"/>
      <c r="K35" s="137"/>
      <c r="L35" s="137"/>
      <c r="M35" s="137"/>
      <c r="N35" s="137"/>
    </row>
    <row r="36" spans="1:56" s="138" customFormat="1" ht="15.75" customHeight="1">
      <c r="A36" s="137" t="s">
        <v>282</v>
      </c>
      <c r="B36" s="137"/>
      <c r="C36" s="137"/>
      <c r="D36" s="137"/>
      <c r="E36" s="137"/>
      <c r="F36" s="137"/>
      <c r="G36" s="137"/>
      <c r="H36" s="137"/>
      <c r="I36" s="137"/>
      <c r="J36" s="137"/>
      <c r="K36" s="137"/>
      <c r="L36" s="137"/>
      <c r="M36" s="137"/>
      <c r="N36" s="137"/>
    </row>
    <row r="37" spans="1:56" s="225" customFormat="1" ht="15" customHeight="1">
      <c r="D37" s="226"/>
      <c r="E37" s="227"/>
      <c r="F37" s="227"/>
      <c r="G37" s="227" t="s">
        <v>283</v>
      </c>
      <c r="H37" s="227"/>
      <c r="I37" s="227"/>
      <c r="J37" s="227"/>
      <c r="K37" s="227"/>
      <c r="L37" s="227"/>
      <c r="M37" s="227"/>
      <c r="N37" s="228"/>
      <c r="O37" s="227"/>
      <c r="P37" s="227"/>
      <c r="Q37" s="227"/>
      <c r="R37" s="227"/>
      <c r="S37" s="227"/>
      <c r="T37" s="227"/>
      <c r="U37" s="229"/>
      <c r="V37" s="229"/>
      <c r="W37" s="229"/>
      <c r="X37" s="229" t="s">
        <v>284</v>
      </c>
      <c r="Y37" s="229"/>
      <c r="Z37" s="227"/>
      <c r="AA37" s="229"/>
      <c r="AB37" s="229"/>
      <c r="AC37" s="229"/>
      <c r="AD37" s="229"/>
      <c r="AE37" s="229"/>
      <c r="AF37" s="229"/>
      <c r="AG37" s="229"/>
      <c r="AH37" s="229"/>
      <c r="AI37" s="229"/>
      <c r="AJ37" s="229"/>
      <c r="AK37" s="230"/>
    </row>
    <row r="38" spans="1:56" s="225" customFormat="1" ht="15" customHeight="1">
      <c r="D38" s="667" t="s">
        <v>322</v>
      </c>
      <c r="E38" s="226" t="s">
        <v>94</v>
      </c>
      <c r="F38" s="227"/>
      <c r="G38" s="229"/>
      <c r="H38" s="229"/>
      <c r="I38" s="229"/>
      <c r="J38" s="229"/>
      <c r="K38" s="229"/>
      <c r="L38" s="229"/>
      <c r="M38" s="229"/>
      <c r="N38" s="230"/>
      <c r="O38" s="227" t="s">
        <v>95</v>
      </c>
      <c r="P38" s="227"/>
      <c r="Q38" s="227"/>
      <c r="R38" s="227"/>
      <c r="S38" s="227"/>
      <c r="T38" s="227"/>
      <c r="U38" s="229"/>
      <c r="V38" s="229"/>
      <c r="W38" s="229"/>
      <c r="X38" s="229"/>
      <c r="Y38" s="229"/>
      <c r="Z38" s="227"/>
      <c r="AA38" s="229"/>
      <c r="AB38" s="229"/>
      <c r="AC38" s="229"/>
      <c r="AD38" s="229"/>
      <c r="AE38" s="229"/>
      <c r="AF38" s="229"/>
      <c r="AG38" s="229"/>
      <c r="AH38" s="229"/>
      <c r="AI38" s="229"/>
      <c r="AJ38" s="229"/>
      <c r="AK38" s="230"/>
    </row>
    <row r="39" spans="1:56" s="225" customFormat="1" ht="15" customHeight="1">
      <c r="D39" s="668"/>
      <c r="E39" s="226" t="s">
        <v>96</v>
      </c>
      <c r="F39" s="227"/>
      <c r="G39" s="229"/>
      <c r="H39" s="229"/>
      <c r="I39" s="229"/>
      <c r="J39" s="229"/>
      <c r="K39" s="229"/>
      <c r="L39" s="229"/>
      <c r="M39" s="229"/>
      <c r="N39" s="230"/>
      <c r="O39" s="227" t="s">
        <v>97</v>
      </c>
      <c r="P39" s="227"/>
      <c r="Q39" s="227"/>
      <c r="R39" s="227"/>
      <c r="S39" s="227"/>
      <c r="T39" s="227"/>
      <c r="U39" s="229"/>
      <c r="V39" s="229"/>
      <c r="W39" s="229"/>
      <c r="X39" s="229"/>
      <c r="Y39" s="229"/>
      <c r="Z39" s="227"/>
      <c r="AA39" s="229"/>
      <c r="AB39" s="229"/>
      <c r="AC39" s="229"/>
      <c r="AD39" s="229"/>
      <c r="AE39" s="229"/>
      <c r="AF39" s="229"/>
      <c r="AG39" s="229"/>
      <c r="AH39" s="229"/>
      <c r="AI39" s="229"/>
      <c r="AJ39" s="229"/>
      <c r="AK39" s="230"/>
    </row>
    <row r="40" spans="1:56" s="225" customFormat="1" ht="15" customHeight="1">
      <c r="D40" s="668"/>
      <c r="E40" s="226" t="s">
        <v>98</v>
      </c>
      <c r="F40" s="227"/>
      <c r="G40" s="229"/>
      <c r="H40" s="229"/>
      <c r="I40" s="229"/>
      <c r="J40" s="229"/>
      <c r="K40" s="229"/>
      <c r="L40" s="229"/>
      <c r="M40" s="229"/>
      <c r="N40" s="230"/>
      <c r="O40" s="227" t="s">
        <v>99</v>
      </c>
      <c r="P40" s="227"/>
      <c r="Q40" s="227"/>
      <c r="R40" s="227"/>
      <c r="S40" s="227"/>
      <c r="T40" s="227"/>
      <c r="U40" s="229"/>
      <c r="V40" s="229"/>
      <c r="W40" s="229"/>
      <c r="X40" s="229"/>
      <c r="Y40" s="229"/>
      <c r="Z40" s="227"/>
      <c r="AA40" s="229"/>
      <c r="AB40" s="229"/>
      <c r="AC40" s="229"/>
      <c r="AD40" s="229"/>
      <c r="AE40" s="229"/>
      <c r="AF40" s="229"/>
      <c r="AG40" s="229"/>
      <c r="AH40" s="229"/>
      <c r="AI40" s="229"/>
      <c r="AJ40" s="229"/>
      <c r="AK40" s="230"/>
    </row>
    <row r="41" spans="1:56" s="225" customFormat="1" ht="15" customHeight="1">
      <c r="D41" s="668"/>
      <c r="E41" s="226" t="s">
        <v>100</v>
      </c>
      <c r="F41" s="227"/>
      <c r="G41" s="229"/>
      <c r="H41" s="229"/>
      <c r="I41" s="229"/>
      <c r="J41" s="229"/>
      <c r="K41" s="229"/>
      <c r="L41" s="229"/>
      <c r="M41" s="229"/>
      <c r="N41" s="230"/>
      <c r="O41" s="227" t="s">
        <v>101</v>
      </c>
      <c r="P41" s="227"/>
      <c r="Q41" s="227"/>
      <c r="R41" s="227"/>
      <c r="S41" s="227"/>
      <c r="T41" s="227"/>
      <c r="U41" s="229"/>
      <c r="V41" s="229"/>
      <c r="W41" s="229"/>
      <c r="X41" s="229"/>
      <c r="Y41" s="229"/>
      <c r="Z41" s="227"/>
      <c r="AA41" s="229"/>
      <c r="AB41" s="229"/>
      <c r="AC41" s="229"/>
      <c r="AD41" s="229"/>
      <c r="AE41" s="229"/>
      <c r="AF41" s="229"/>
      <c r="AG41" s="229"/>
      <c r="AH41" s="229"/>
      <c r="AI41" s="229"/>
      <c r="AJ41" s="229"/>
      <c r="AK41" s="230"/>
    </row>
    <row r="42" spans="1:56" s="225" customFormat="1" ht="15" customHeight="1">
      <c r="D42" s="669"/>
      <c r="E42" s="226" t="s">
        <v>102</v>
      </c>
      <c r="F42" s="227"/>
      <c r="G42" s="229"/>
      <c r="H42" s="229"/>
      <c r="I42" s="229"/>
      <c r="J42" s="229"/>
      <c r="K42" s="229"/>
      <c r="L42" s="229"/>
      <c r="M42" s="229"/>
      <c r="N42" s="230"/>
      <c r="O42" s="227" t="s">
        <v>103</v>
      </c>
      <c r="P42" s="227"/>
      <c r="Q42" s="227"/>
      <c r="R42" s="227"/>
      <c r="S42" s="227"/>
      <c r="T42" s="227"/>
      <c r="U42" s="229"/>
      <c r="V42" s="229"/>
      <c r="W42" s="229"/>
      <c r="X42" s="229"/>
      <c r="Y42" s="229"/>
      <c r="Z42" s="227"/>
      <c r="AA42" s="229"/>
      <c r="AB42" s="229"/>
      <c r="AC42" s="229"/>
      <c r="AD42" s="229"/>
      <c r="AE42" s="229"/>
      <c r="AF42" s="229"/>
      <c r="AG42" s="229"/>
      <c r="AH42" s="229"/>
      <c r="AI42" s="229"/>
      <c r="AJ42" s="229"/>
      <c r="AK42" s="230"/>
    </row>
    <row r="43" spans="1:56" s="225" customFormat="1" ht="15" customHeight="1">
      <c r="D43" s="226" t="s">
        <v>104</v>
      </c>
      <c r="E43" s="227"/>
      <c r="F43" s="227"/>
      <c r="G43" s="229"/>
      <c r="H43" s="229"/>
      <c r="I43" s="229"/>
      <c r="J43" s="229"/>
      <c r="K43" s="229"/>
      <c r="L43" s="229"/>
      <c r="M43" s="229"/>
      <c r="N43" s="230"/>
      <c r="O43" s="227" t="s">
        <v>105</v>
      </c>
      <c r="P43" s="227"/>
      <c r="Q43" s="227"/>
      <c r="R43" s="227"/>
      <c r="S43" s="227"/>
      <c r="T43" s="227"/>
      <c r="U43" s="229"/>
      <c r="V43" s="229"/>
      <c r="W43" s="229"/>
      <c r="X43" s="229"/>
      <c r="Y43" s="229"/>
      <c r="Z43" s="227"/>
      <c r="AA43" s="229"/>
      <c r="AB43" s="229"/>
      <c r="AC43" s="229"/>
      <c r="AD43" s="229"/>
      <c r="AE43" s="229"/>
      <c r="AF43" s="229"/>
      <c r="AG43" s="229"/>
      <c r="AH43" s="229"/>
      <c r="AI43" s="229"/>
      <c r="AJ43" s="229"/>
      <c r="AK43" s="230"/>
    </row>
    <row r="44" spans="1:56" s="225" customFormat="1" ht="15" customHeight="1">
      <c r="D44" s="226" t="s">
        <v>106</v>
      </c>
      <c r="E44" s="227"/>
      <c r="F44" s="227"/>
      <c r="G44" s="229"/>
      <c r="H44" s="229"/>
      <c r="I44" s="229"/>
      <c r="J44" s="229"/>
      <c r="K44" s="229"/>
      <c r="L44" s="229"/>
      <c r="M44" s="229"/>
      <c r="N44" s="230"/>
      <c r="O44" s="227" t="s">
        <v>385</v>
      </c>
      <c r="P44" s="227"/>
      <c r="Q44" s="227"/>
      <c r="R44" s="227"/>
      <c r="S44" s="227"/>
      <c r="T44" s="227"/>
      <c r="U44" s="229"/>
      <c r="V44" s="229"/>
      <c r="W44" s="229"/>
      <c r="X44" s="229"/>
      <c r="Y44" s="229"/>
      <c r="Z44" s="227"/>
      <c r="AA44" s="229"/>
      <c r="AB44" s="229"/>
      <c r="AC44" s="229"/>
      <c r="AD44" s="229"/>
      <c r="AE44" s="229"/>
      <c r="AF44" s="229"/>
      <c r="AG44" s="229"/>
      <c r="AH44" s="229"/>
      <c r="AI44" s="229"/>
      <c r="AJ44" s="229"/>
      <c r="AK44" s="230"/>
      <c r="BD44" s="372"/>
    </row>
    <row r="45" spans="1:56" s="138" customFormat="1" ht="12" customHeight="1">
      <c r="A45" s="137"/>
      <c r="B45" s="137"/>
      <c r="C45" s="137"/>
      <c r="D45" s="137"/>
      <c r="E45" s="137"/>
      <c r="F45" s="137"/>
      <c r="G45" s="137"/>
      <c r="H45" s="137"/>
      <c r="I45" s="137"/>
      <c r="J45" s="137"/>
      <c r="K45" s="137"/>
      <c r="L45" s="137"/>
      <c r="M45" s="137"/>
      <c r="N45" s="137"/>
    </row>
    <row r="46" spans="1:56" s="138" customFormat="1" ht="15.75" customHeight="1">
      <c r="A46" s="137" t="s">
        <v>107</v>
      </c>
      <c r="B46" s="137"/>
      <c r="C46" s="137"/>
      <c r="D46" s="137"/>
      <c r="E46" s="137"/>
      <c r="F46" s="137"/>
      <c r="G46" s="137"/>
      <c r="H46" s="137"/>
      <c r="I46" s="137"/>
      <c r="J46" s="137"/>
      <c r="K46" s="137"/>
      <c r="L46" s="137"/>
      <c r="M46" s="137"/>
      <c r="N46" s="137"/>
    </row>
    <row r="47" spans="1:56" s="138" customFormat="1" ht="15.75" customHeight="1">
      <c r="A47" s="412" t="s">
        <v>368</v>
      </c>
      <c r="B47" s="412"/>
      <c r="C47" s="412"/>
      <c r="D47" s="412"/>
      <c r="E47" s="412"/>
      <c r="F47" s="412"/>
      <c r="G47" s="412"/>
      <c r="H47" s="412"/>
      <c r="I47" s="412"/>
      <c r="J47" s="412"/>
      <c r="K47" s="412"/>
      <c r="L47" s="412"/>
      <c r="M47" s="412"/>
      <c r="N47" s="412"/>
      <c r="AT47" s="139" t="s">
        <v>118</v>
      </c>
    </row>
    <row r="48" spans="1:56" s="225" customFormat="1" ht="15" customHeight="1">
      <c r="D48" s="664"/>
      <c r="E48" s="665"/>
      <c r="F48" s="665"/>
      <c r="G48" s="665"/>
      <c r="H48" s="665"/>
      <c r="I48" s="665"/>
      <c r="J48" s="666"/>
      <c r="K48" s="658" t="s">
        <v>108</v>
      </c>
      <c r="L48" s="658"/>
      <c r="M48" s="658"/>
      <c r="N48" s="658"/>
      <c r="O48" s="658"/>
      <c r="P48" s="658"/>
      <c r="Q48" s="658"/>
      <c r="R48" s="658"/>
      <c r="S48" s="658"/>
      <c r="T48" s="658"/>
      <c r="U48" s="658"/>
      <c r="V48" s="658"/>
      <c r="W48" s="658"/>
      <c r="X48" s="658"/>
      <c r="Y48" s="658"/>
      <c r="Z48" s="658"/>
      <c r="AA48" s="658"/>
      <c r="AB48" s="658"/>
      <c r="AC48" s="658"/>
      <c r="AD48" s="658"/>
      <c r="AE48" s="658"/>
      <c r="AF48" s="658"/>
      <c r="AG48" s="658"/>
      <c r="AH48" s="658"/>
      <c r="AI48" s="658" t="s">
        <v>104</v>
      </c>
      <c r="AJ48" s="658"/>
      <c r="AK48" s="658"/>
      <c r="AL48" s="658"/>
      <c r="AM48" s="658" t="s">
        <v>285</v>
      </c>
      <c r="AN48" s="658"/>
      <c r="AO48" s="658"/>
      <c r="AP48" s="658"/>
      <c r="AQ48" s="658" t="s">
        <v>109</v>
      </c>
      <c r="AR48" s="658"/>
      <c r="AS48" s="658"/>
      <c r="AT48" s="658"/>
      <c r="AW48" s="312"/>
    </row>
    <row r="49" spans="1:56" s="225" customFormat="1" ht="30.75" customHeight="1">
      <c r="D49" s="659"/>
      <c r="E49" s="660"/>
      <c r="F49" s="660"/>
      <c r="G49" s="660"/>
      <c r="H49" s="660"/>
      <c r="I49" s="660"/>
      <c r="J49" s="661"/>
      <c r="K49" s="662" t="s">
        <v>94</v>
      </c>
      <c r="L49" s="662"/>
      <c r="M49" s="662"/>
      <c r="N49" s="662"/>
      <c r="O49" s="658" t="s">
        <v>96</v>
      </c>
      <c r="P49" s="658"/>
      <c r="Q49" s="658"/>
      <c r="R49" s="658"/>
      <c r="S49" s="658" t="s">
        <v>98</v>
      </c>
      <c r="T49" s="658"/>
      <c r="U49" s="658"/>
      <c r="V49" s="658"/>
      <c r="W49" s="662" t="s">
        <v>100</v>
      </c>
      <c r="X49" s="662"/>
      <c r="Y49" s="662"/>
      <c r="Z49" s="662"/>
      <c r="AA49" s="658" t="s">
        <v>310</v>
      </c>
      <c r="AB49" s="658"/>
      <c r="AC49" s="658"/>
      <c r="AD49" s="658"/>
      <c r="AE49" s="658" t="s">
        <v>110</v>
      </c>
      <c r="AF49" s="658"/>
      <c r="AG49" s="658"/>
      <c r="AH49" s="658"/>
      <c r="AI49" s="658"/>
      <c r="AJ49" s="658"/>
      <c r="AK49" s="658"/>
      <c r="AL49" s="658"/>
      <c r="AM49" s="658"/>
      <c r="AN49" s="658"/>
      <c r="AO49" s="658"/>
      <c r="AP49" s="658"/>
      <c r="AQ49" s="658"/>
      <c r="AR49" s="658"/>
      <c r="AS49" s="658"/>
      <c r="AT49" s="658"/>
      <c r="AW49" s="312"/>
    </row>
    <row r="50" spans="1:56" s="225" customFormat="1" ht="15" customHeight="1">
      <c r="D50" s="673" t="s">
        <v>111</v>
      </c>
      <c r="E50" s="674"/>
      <c r="F50" s="674"/>
      <c r="G50" s="674"/>
      <c r="H50" s="674"/>
      <c r="I50" s="674"/>
      <c r="J50" s="675"/>
      <c r="K50" s="670">
        <v>0</v>
      </c>
      <c r="L50" s="671"/>
      <c r="M50" s="671"/>
      <c r="N50" s="672"/>
      <c r="O50" s="670">
        <v>112317</v>
      </c>
      <c r="P50" s="671"/>
      <c r="Q50" s="671"/>
      <c r="R50" s="672"/>
      <c r="S50" s="670">
        <v>28944</v>
      </c>
      <c r="T50" s="671"/>
      <c r="U50" s="671"/>
      <c r="V50" s="672"/>
      <c r="W50" s="670">
        <v>0</v>
      </c>
      <c r="X50" s="671"/>
      <c r="Y50" s="671"/>
      <c r="Z50" s="672"/>
      <c r="AA50" s="670">
        <v>0</v>
      </c>
      <c r="AB50" s="671"/>
      <c r="AC50" s="671"/>
      <c r="AD50" s="672"/>
      <c r="AE50" s="670">
        <f>SUM(K50:AD50)</f>
        <v>141261</v>
      </c>
      <c r="AF50" s="671"/>
      <c r="AG50" s="671"/>
      <c r="AH50" s="672"/>
      <c r="AI50" s="670">
        <v>0</v>
      </c>
      <c r="AJ50" s="671"/>
      <c r="AK50" s="671"/>
      <c r="AL50" s="672"/>
      <c r="AM50" s="670">
        <v>0</v>
      </c>
      <c r="AN50" s="671"/>
      <c r="AO50" s="671"/>
      <c r="AP50" s="672"/>
      <c r="AQ50" s="670">
        <f>SUM(AE50:AP50)</f>
        <v>141261</v>
      </c>
      <c r="AR50" s="671"/>
      <c r="AS50" s="671"/>
      <c r="AT50" s="672"/>
      <c r="AW50" s="313"/>
      <c r="BD50" s="354"/>
    </row>
    <row r="51" spans="1:56" s="225" customFormat="1" ht="15" customHeight="1">
      <c r="D51" s="673" t="s">
        <v>66</v>
      </c>
      <c r="E51" s="674"/>
      <c r="F51" s="674"/>
      <c r="G51" s="674"/>
      <c r="H51" s="674"/>
      <c r="I51" s="674"/>
      <c r="J51" s="675"/>
      <c r="K51" s="670">
        <v>0</v>
      </c>
      <c r="L51" s="671"/>
      <c r="M51" s="671"/>
      <c r="N51" s="672"/>
      <c r="O51" s="670">
        <v>1344215</v>
      </c>
      <c r="P51" s="671"/>
      <c r="Q51" s="671"/>
      <c r="R51" s="672"/>
      <c r="S51" s="670">
        <v>90594</v>
      </c>
      <c r="T51" s="671"/>
      <c r="U51" s="671"/>
      <c r="V51" s="672"/>
      <c r="W51" s="670">
        <v>19741</v>
      </c>
      <c r="X51" s="671"/>
      <c r="Y51" s="671"/>
      <c r="Z51" s="672"/>
      <c r="AA51" s="670">
        <v>29496</v>
      </c>
      <c r="AB51" s="671"/>
      <c r="AC51" s="671"/>
      <c r="AD51" s="672"/>
      <c r="AE51" s="670">
        <f t="shared" ref="AE51:AE58" si="0">SUM(K51:AD51)</f>
        <v>1484046</v>
      </c>
      <c r="AF51" s="671"/>
      <c r="AG51" s="671"/>
      <c r="AH51" s="672"/>
      <c r="AI51" s="670">
        <v>0</v>
      </c>
      <c r="AJ51" s="671"/>
      <c r="AK51" s="671"/>
      <c r="AL51" s="672"/>
      <c r="AM51" s="670">
        <v>0</v>
      </c>
      <c r="AN51" s="671"/>
      <c r="AO51" s="671"/>
      <c r="AP51" s="672"/>
      <c r="AQ51" s="670">
        <f t="shared" ref="AQ51:AQ58" si="1">SUM(AE51:AP51)</f>
        <v>1484046</v>
      </c>
      <c r="AR51" s="671"/>
      <c r="AS51" s="671"/>
      <c r="AT51" s="672"/>
      <c r="AW51" s="313"/>
      <c r="BD51" s="354"/>
    </row>
    <row r="52" spans="1:56" s="225" customFormat="1" ht="15" customHeight="1">
      <c r="D52" s="673" t="s">
        <v>112</v>
      </c>
      <c r="E52" s="674"/>
      <c r="F52" s="674"/>
      <c r="G52" s="674"/>
      <c r="H52" s="674"/>
      <c r="I52" s="674"/>
      <c r="J52" s="675"/>
      <c r="K52" s="670">
        <v>0</v>
      </c>
      <c r="L52" s="671"/>
      <c r="M52" s="671"/>
      <c r="N52" s="672"/>
      <c r="O52" s="670">
        <f>+O50-O51</f>
        <v>-1231898</v>
      </c>
      <c r="P52" s="671"/>
      <c r="Q52" s="671"/>
      <c r="R52" s="672"/>
      <c r="S52" s="670">
        <f t="shared" ref="S52" si="2">+S50-S51</f>
        <v>-61650</v>
      </c>
      <c r="T52" s="671"/>
      <c r="U52" s="671"/>
      <c r="V52" s="672"/>
      <c r="W52" s="670">
        <f t="shared" ref="W52" si="3">+W50-W51</f>
        <v>-19741</v>
      </c>
      <c r="X52" s="671"/>
      <c r="Y52" s="671"/>
      <c r="Z52" s="672"/>
      <c r="AA52" s="670">
        <f t="shared" ref="AA52" si="4">+AA50-AA51</f>
        <v>-29496</v>
      </c>
      <c r="AB52" s="671"/>
      <c r="AC52" s="671"/>
      <c r="AD52" s="672"/>
      <c r="AE52" s="670">
        <f t="shared" si="0"/>
        <v>-1342785</v>
      </c>
      <c r="AF52" s="671"/>
      <c r="AG52" s="671"/>
      <c r="AH52" s="672"/>
      <c r="AI52" s="670">
        <f t="shared" ref="AI52" si="5">+AI50-AI51</f>
        <v>0</v>
      </c>
      <c r="AJ52" s="671"/>
      <c r="AK52" s="671"/>
      <c r="AL52" s="672"/>
      <c r="AM52" s="670">
        <f t="shared" ref="AM52" si="6">+AM50-AM51</f>
        <v>0</v>
      </c>
      <c r="AN52" s="671"/>
      <c r="AO52" s="671"/>
      <c r="AP52" s="672"/>
      <c r="AQ52" s="670">
        <f t="shared" si="1"/>
        <v>-1342785</v>
      </c>
      <c r="AR52" s="671"/>
      <c r="AS52" s="671"/>
      <c r="AT52" s="672"/>
      <c r="AW52" s="313"/>
      <c r="BD52" s="355"/>
    </row>
    <row r="53" spans="1:56" s="225" customFormat="1" ht="15" customHeight="1">
      <c r="D53" s="673" t="s">
        <v>113</v>
      </c>
      <c r="E53" s="674"/>
      <c r="F53" s="674"/>
      <c r="G53" s="674"/>
      <c r="H53" s="674"/>
      <c r="I53" s="674"/>
      <c r="J53" s="675"/>
      <c r="K53" s="670">
        <v>0</v>
      </c>
      <c r="L53" s="671"/>
      <c r="M53" s="671"/>
      <c r="N53" s="672"/>
      <c r="O53" s="670">
        <v>-1708241</v>
      </c>
      <c r="P53" s="671"/>
      <c r="Q53" s="671"/>
      <c r="R53" s="672"/>
      <c r="S53" s="670">
        <v>-899009</v>
      </c>
      <c r="T53" s="671"/>
      <c r="U53" s="671"/>
      <c r="V53" s="672"/>
      <c r="W53" s="670">
        <v>-19741</v>
      </c>
      <c r="X53" s="671"/>
      <c r="Y53" s="671"/>
      <c r="Z53" s="672"/>
      <c r="AA53" s="670">
        <v>-29496</v>
      </c>
      <c r="AB53" s="671"/>
      <c r="AC53" s="671"/>
      <c r="AD53" s="672"/>
      <c r="AE53" s="670">
        <f t="shared" si="0"/>
        <v>-2656487</v>
      </c>
      <c r="AF53" s="671"/>
      <c r="AG53" s="671"/>
      <c r="AH53" s="672"/>
      <c r="AI53" s="670">
        <v>160</v>
      </c>
      <c r="AJ53" s="671"/>
      <c r="AK53" s="671"/>
      <c r="AL53" s="672"/>
      <c r="AM53" s="670">
        <v>0</v>
      </c>
      <c r="AN53" s="671"/>
      <c r="AO53" s="671"/>
      <c r="AP53" s="672"/>
      <c r="AQ53" s="670">
        <f t="shared" si="1"/>
        <v>-2656327</v>
      </c>
      <c r="AR53" s="671"/>
      <c r="AS53" s="671"/>
      <c r="AT53" s="672"/>
      <c r="AW53" s="313"/>
      <c r="BD53" s="355"/>
    </row>
    <row r="54" spans="1:56" s="225" customFormat="1" ht="15" customHeight="1">
      <c r="D54" s="673" t="s">
        <v>114</v>
      </c>
      <c r="E54" s="674"/>
      <c r="F54" s="674"/>
      <c r="G54" s="674"/>
      <c r="H54" s="674"/>
      <c r="I54" s="674"/>
      <c r="J54" s="675"/>
      <c r="K54" s="670">
        <v>19940966</v>
      </c>
      <c r="L54" s="671"/>
      <c r="M54" s="671"/>
      <c r="N54" s="672"/>
      <c r="O54" s="670">
        <v>46426291</v>
      </c>
      <c r="P54" s="671"/>
      <c r="Q54" s="671"/>
      <c r="R54" s="672"/>
      <c r="S54" s="679">
        <f>136912839+1</f>
        <v>136912840</v>
      </c>
      <c r="T54" s="680"/>
      <c r="U54" s="680"/>
      <c r="V54" s="681"/>
      <c r="W54" s="670">
        <v>6083812</v>
      </c>
      <c r="X54" s="671"/>
      <c r="Y54" s="671"/>
      <c r="Z54" s="672"/>
      <c r="AA54" s="670">
        <v>11405043</v>
      </c>
      <c r="AB54" s="671"/>
      <c r="AC54" s="671"/>
      <c r="AD54" s="672"/>
      <c r="AE54" s="670">
        <f>SUM(K54:AD54)</f>
        <v>220768952</v>
      </c>
      <c r="AF54" s="671"/>
      <c r="AG54" s="671"/>
      <c r="AH54" s="672"/>
      <c r="AI54" s="670">
        <v>143454</v>
      </c>
      <c r="AJ54" s="671"/>
      <c r="AK54" s="671"/>
      <c r="AL54" s="672"/>
      <c r="AM54" s="670">
        <v>133919133</v>
      </c>
      <c r="AN54" s="671"/>
      <c r="AO54" s="671"/>
      <c r="AP54" s="672"/>
      <c r="AQ54" s="670">
        <f t="shared" si="1"/>
        <v>354831539</v>
      </c>
      <c r="AR54" s="671"/>
      <c r="AS54" s="671"/>
      <c r="AT54" s="672"/>
      <c r="AW54" s="313"/>
      <c r="BD54" s="355"/>
    </row>
    <row r="55" spans="1:56" s="225" customFormat="1" ht="15" customHeight="1">
      <c r="D55" s="673" t="s">
        <v>115</v>
      </c>
      <c r="E55" s="674"/>
      <c r="F55" s="674"/>
      <c r="G55" s="674"/>
      <c r="H55" s="674"/>
      <c r="I55" s="674"/>
      <c r="J55" s="675"/>
      <c r="K55" s="670">
        <v>3103</v>
      </c>
      <c r="L55" s="671"/>
      <c r="M55" s="671"/>
      <c r="N55" s="672"/>
      <c r="O55" s="670">
        <v>36978322</v>
      </c>
      <c r="P55" s="671"/>
      <c r="Q55" s="671"/>
      <c r="R55" s="672"/>
      <c r="S55" s="679">
        <f>202370931+1</f>
        <v>202370932</v>
      </c>
      <c r="T55" s="680"/>
      <c r="U55" s="680"/>
      <c r="V55" s="681"/>
      <c r="W55" s="670">
        <v>14789</v>
      </c>
      <c r="X55" s="671"/>
      <c r="Y55" s="671"/>
      <c r="Z55" s="672"/>
      <c r="AA55" s="670">
        <v>11276</v>
      </c>
      <c r="AB55" s="671"/>
      <c r="AC55" s="671"/>
      <c r="AD55" s="672"/>
      <c r="AE55" s="670">
        <f>SUM(K55:AD55)</f>
        <v>239378422</v>
      </c>
      <c r="AF55" s="671"/>
      <c r="AG55" s="671"/>
      <c r="AH55" s="672"/>
      <c r="AI55" s="670">
        <v>143454</v>
      </c>
      <c r="AJ55" s="671"/>
      <c r="AK55" s="671"/>
      <c r="AL55" s="672"/>
      <c r="AM55" s="670">
        <v>133919133</v>
      </c>
      <c r="AN55" s="671"/>
      <c r="AO55" s="671"/>
      <c r="AP55" s="672"/>
      <c r="AQ55" s="670">
        <f t="shared" si="1"/>
        <v>373441009</v>
      </c>
      <c r="AR55" s="671"/>
      <c r="AS55" s="671"/>
      <c r="AT55" s="672"/>
      <c r="AW55" s="313"/>
      <c r="BD55" s="355"/>
    </row>
    <row r="56" spans="1:56" s="225" customFormat="1" ht="15" customHeight="1">
      <c r="D56" s="673" t="s">
        <v>116</v>
      </c>
      <c r="E56" s="674"/>
      <c r="F56" s="674"/>
      <c r="G56" s="674"/>
      <c r="H56" s="674"/>
      <c r="I56" s="674"/>
      <c r="J56" s="675"/>
      <c r="K56" s="670"/>
      <c r="L56" s="671"/>
      <c r="M56" s="671"/>
      <c r="N56" s="672"/>
      <c r="O56" s="676"/>
      <c r="P56" s="677"/>
      <c r="Q56" s="677"/>
      <c r="R56" s="678"/>
      <c r="S56" s="676"/>
      <c r="T56" s="677"/>
      <c r="U56" s="677"/>
      <c r="V56" s="678"/>
      <c r="W56" s="676"/>
      <c r="X56" s="677"/>
      <c r="Y56" s="677"/>
      <c r="Z56" s="678"/>
      <c r="AA56" s="676"/>
      <c r="AB56" s="677"/>
      <c r="AC56" s="677"/>
      <c r="AD56" s="678"/>
      <c r="AE56" s="670"/>
      <c r="AF56" s="671"/>
      <c r="AG56" s="671"/>
      <c r="AH56" s="672"/>
      <c r="AI56" s="670"/>
      <c r="AJ56" s="671"/>
      <c r="AK56" s="671"/>
      <c r="AL56" s="672"/>
      <c r="AM56" s="676"/>
      <c r="AN56" s="677"/>
      <c r="AO56" s="677"/>
      <c r="AP56" s="678"/>
      <c r="AQ56" s="670"/>
      <c r="AR56" s="671"/>
      <c r="AS56" s="671"/>
      <c r="AT56" s="672"/>
      <c r="AW56" s="313"/>
      <c r="BD56" s="355"/>
    </row>
    <row r="57" spans="1:56" s="225" customFormat="1" ht="15" customHeight="1">
      <c r="D57" s="673" t="s">
        <v>286</v>
      </c>
      <c r="E57" s="674"/>
      <c r="F57" s="674"/>
      <c r="G57" s="674"/>
      <c r="H57" s="674"/>
      <c r="I57" s="674"/>
      <c r="J57" s="675"/>
      <c r="K57" s="670">
        <v>0</v>
      </c>
      <c r="L57" s="671"/>
      <c r="M57" s="671"/>
      <c r="N57" s="672"/>
      <c r="O57" s="670">
        <v>0</v>
      </c>
      <c r="P57" s="671"/>
      <c r="Q57" s="671"/>
      <c r="R57" s="672"/>
      <c r="S57" s="670">
        <v>36</v>
      </c>
      <c r="T57" s="671"/>
      <c r="U57" s="671"/>
      <c r="V57" s="672"/>
      <c r="W57" s="670">
        <v>0</v>
      </c>
      <c r="X57" s="671"/>
      <c r="Y57" s="671"/>
      <c r="Z57" s="672"/>
      <c r="AA57" s="670">
        <v>0</v>
      </c>
      <c r="AB57" s="671"/>
      <c r="AC57" s="671"/>
      <c r="AD57" s="672"/>
      <c r="AE57" s="670">
        <f t="shared" si="0"/>
        <v>36</v>
      </c>
      <c r="AF57" s="671"/>
      <c r="AG57" s="671"/>
      <c r="AH57" s="672"/>
      <c r="AI57" s="670">
        <v>0</v>
      </c>
      <c r="AJ57" s="671"/>
      <c r="AK57" s="671"/>
      <c r="AL57" s="672"/>
      <c r="AM57" s="670">
        <v>0</v>
      </c>
      <c r="AN57" s="671"/>
      <c r="AO57" s="671"/>
      <c r="AP57" s="672"/>
      <c r="AQ57" s="670">
        <f t="shared" si="1"/>
        <v>36</v>
      </c>
      <c r="AR57" s="671"/>
      <c r="AS57" s="671"/>
      <c r="AT57" s="672"/>
      <c r="AW57" s="313"/>
      <c r="BD57" s="355"/>
    </row>
    <row r="58" spans="1:56" s="225" customFormat="1" ht="30.75" customHeight="1">
      <c r="D58" s="673" t="s">
        <v>117</v>
      </c>
      <c r="E58" s="674"/>
      <c r="F58" s="674"/>
      <c r="G58" s="674"/>
      <c r="H58" s="674"/>
      <c r="I58" s="674"/>
      <c r="J58" s="675"/>
      <c r="K58" s="670">
        <v>0</v>
      </c>
      <c r="L58" s="671"/>
      <c r="M58" s="671"/>
      <c r="N58" s="672"/>
      <c r="O58" s="670">
        <v>0</v>
      </c>
      <c r="P58" s="671"/>
      <c r="Q58" s="671"/>
      <c r="R58" s="672"/>
      <c r="S58" s="670">
        <v>-36</v>
      </c>
      <c r="T58" s="671"/>
      <c r="U58" s="671"/>
      <c r="V58" s="672"/>
      <c r="W58" s="670">
        <v>0</v>
      </c>
      <c r="X58" s="671"/>
      <c r="Y58" s="671"/>
      <c r="Z58" s="672"/>
      <c r="AA58" s="670">
        <v>0</v>
      </c>
      <c r="AB58" s="671"/>
      <c r="AC58" s="671"/>
      <c r="AD58" s="672"/>
      <c r="AE58" s="670">
        <f t="shared" si="0"/>
        <v>-36</v>
      </c>
      <c r="AF58" s="671"/>
      <c r="AG58" s="671"/>
      <c r="AH58" s="672"/>
      <c r="AI58" s="670">
        <v>0</v>
      </c>
      <c r="AJ58" s="671"/>
      <c r="AK58" s="671"/>
      <c r="AL58" s="672"/>
      <c r="AM58" s="670">
        <v>0</v>
      </c>
      <c r="AN58" s="671"/>
      <c r="AO58" s="671"/>
      <c r="AP58" s="672"/>
      <c r="AQ58" s="670">
        <f t="shared" si="1"/>
        <v>-36</v>
      </c>
      <c r="AR58" s="671"/>
      <c r="AS58" s="671"/>
      <c r="AT58" s="672"/>
      <c r="AW58" s="313"/>
    </row>
    <row r="59" spans="1:56" s="225" customFormat="1" ht="12" customHeight="1">
      <c r="B59" s="231"/>
      <c r="C59" s="231"/>
      <c r="D59" s="232"/>
      <c r="E59" s="231"/>
      <c r="F59" s="231"/>
      <c r="H59" s="231"/>
      <c r="I59" s="231"/>
      <c r="J59" s="231"/>
    </row>
    <row r="60" spans="1:56" s="138" customFormat="1" ht="15.75" customHeight="1">
      <c r="A60" s="137" t="s">
        <v>308</v>
      </c>
      <c r="B60" s="137"/>
      <c r="C60" s="137"/>
      <c r="D60" s="137"/>
      <c r="E60" s="137"/>
      <c r="F60" s="137"/>
      <c r="G60" s="137"/>
      <c r="H60" s="137"/>
      <c r="I60" s="137"/>
      <c r="J60" s="137"/>
      <c r="K60" s="137"/>
      <c r="L60" s="137"/>
      <c r="M60" s="137"/>
      <c r="N60" s="137"/>
    </row>
    <row r="61" spans="1:56" s="138" customFormat="1" ht="15.75" customHeight="1">
      <c r="A61" s="137" t="s">
        <v>58</v>
      </c>
      <c r="B61" s="137"/>
      <c r="C61" s="137"/>
      <c r="D61" s="137"/>
      <c r="E61" s="137"/>
      <c r="F61" s="137"/>
      <c r="G61" s="137"/>
      <c r="H61" s="137"/>
      <c r="I61" s="137"/>
      <c r="J61" s="137"/>
      <c r="K61" s="137"/>
      <c r="L61" s="137"/>
      <c r="M61" s="137"/>
      <c r="N61" s="137"/>
    </row>
    <row r="62" spans="1:56" s="138" customFormat="1" ht="15.75" customHeight="1">
      <c r="A62" s="137" t="s">
        <v>313</v>
      </c>
      <c r="B62" s="137"/>
      <c r="C62" s="137"/>
      <c r="D62" s="137"/>
      <c r="E62" s="137"/>
      <c r="F62" s="137"/>
      <c r="G62" s="137"/>
      <c r="H62" s="137"/>
      <c r="I62" s="137"/>
      <c r="J62" s="137"/>
      <c r="K62" s="137"/>
      <c r="L62" s="137"/>
      <c r="M62" s="137"/>
      <c r="N62" s="137"/>
    </row>
    <row r="63" spans="1:56" s="138" customFormat="1" ht="15.75" customHeight="1">
      <c r="A63" s="137" t="s">
        <v>59</v>
      </c>
      <c r="B63" s="137"/>
      <c r="C63" s="137"/>
      <c r="D63" s="137"/>
      <c r="E63" s="137"/>
      <c r="F63" s="137"/>
      <c r="G63" s="137"/>
      <c r="H63" s="137"/>
      <c r="I63" s="137"/>
      <c r="J63" s="137"/>
      <c r="K63" s="137"/>
      <c r="L63" s="137"/>
      <c r="M63" s="137"/>
      <c r="N63" s="137"/>
    </row>
    <row r="64" spans="1:56" s="138" customFormat="1" ht="15.75" customHeight="1">
      <c r="A64" s="137" t="s">
        <v>65</v>
      </c>
      <c r="B64" s="137"/>
      <c r="C64" s="137"/>
      <c r="D64" s="137"/>
      <c r="E64" s="137"/>
      <c r="F64" s="137"/>
      <c r="G64" s="137"/>
      <c r="H64" s="137"/>
      <c r="I64" s="137"/>
      <c r="J64" s="137"/>
      <c r="K64" s="137"/>
      <c r="L64" s="137"/>
      <c r="M64" s="137"/>
      <c r="N64" s="137"/>
    </row>
    <row r="65" spans="1:56" s="138" customFormat="1" ht="15.75" customHeight="1">
      <c r="A65" s="137" t="s">
        <v>287</v>
      </c>
      <c r="B65" s="137"/>
      <c r="C65" s="137"/>
      <c r="D65" s="137"/>
      <c r="E65" s="137"/>
      <c r="F65" s="137"/>
      <c r="G65" s="137"/>
      <c r="H65" s="137"/>
      <c r="I65" s="137"/>
      <c r="J65" s="137"/>
      <c r="K65" s="137"/>
      <c r="L65" s="137"/>
      <c r="M65" s="137"/>
      <c r="N65" s="137"/>
    </row>
    <row r="66" spans="1:56" s="138" customFormat="1" ht="15.75" customHeight="1">
      <c r="A66" s="137" t="s">
        <v>309</v>
      </c>
      <c r="B66" s="137"/>
      <c r="C66" s="137"/>
      <c r="D66" s="137"/>
      <c r="E66" s="137"/>
      <c r="F66" s="137"/>
      <c r="G66" s="137"/>
      <c r="H66" s="137"/>
      <c r="I66" s="137"/>
      <c r="J66" s="137"/>
      <c r="K66" s="137"/>
      <c r="L66" s="137"/>
      <c r="M66" s="137"/>
      <c r="N66" s="137"/>
    </row>
    <row r="67" spans="1:56" s="138" customFormat="1" ht="15.75" customHeight="1">
      <c r="A67" s="137" t="s">
        <v>60</v>
      </c>
      <c r="B67" s="137"/>
      <c r="C67" s="137"/>
      <c r="D67" s="137"/>
      <c r="E67" s="137"/>
      <c r="F67" s="137"/>
      <c r="G67" s="137"/>
      <c r="H67" s="137"/>
      <c r="I67" s="137"/>
      <c r="J67" s="137"/>
      <c r="K67" s="137"/>
      <c r="L67" s="137"/>
      <c r="M67" s="137"/>
      <c r="N67" s="137"/>
    </row>
    <row r="68" spans="1:56" s="138" customFormat="1" ht="15.75" customHeight="1">
      <c r="A68" s="137" t="s">
        <v>381</v>
      </c>
      <c r="B68" s="137"/>
      <c r="C68" s="137"/>
      <c r="D68" s="137"/>
      <c r="E68" s="137"/>
      <c r="F68" s="137"/>
      <c r="G68" s="137"/>
      <c r="H68" s="137"/>
      <c r="I68" s="137"/>
      <c r="J68" s="137"/>
      <c r="K68" s="137"/>
      <c r="L68" s="137"/>
      <c r="M68" s="137"/>
      <c r="N68" s="137"/>
      <c r="BD68" s="355"/>
    </row>
    <row r="69" spans="1:56" s="138" customFormat="1" ht="15.75" customHeight="1">
      <c r="A69" s="137" t="s">
        <v>61</v>
      </c>
      <c r="B69" s="137"/>
      <c r="C69" s="137"/>
      <c r="D69" s="137"/>
      <c r="E69" s="137"/>
      <c r="F69" s="137"/>
      <c r="G69" s="137"/>
      <c r="H69" s="137"/>
      <c r="I69" s="137"/>
      <c r="J69" s="137"/>
      <c r="K69" s="137"/>
      <c r="L69" s="137"/>
      <c r="M69" s="137"/>
      <c r="N69" s="137"/>
    </row>
    <row r="70" spans="1:56" s="138" customFormat="1" ht="15.75" customHeight="1">
      <c r="A70" s="137" t="s">
        <v>378</v>
      </c>
      <c r="B70" s="137"/>
      <c r="C70" s="137"/>
      <c r="D70" s="137"/>
      <c r="E70" s="137"/>
      <c r="F70" s="137"/>
      <c r="G70" s="137"/>
      <c r="H70" s="137"/>
      <c r="I70" s="137"/>
      <c r="J70" s="137"/>
      <c r="K70" s="137"/>
      <c r="L70" s="137"/>
      <c r="M70" s="137"/>
      <c r="N70" s="137"/>
      <c r="BD70" s="355"/>
    </row>
    <row r="71" spans="1:56" s="138" customFormat="1" ht="16.350000000000001" customHeight="1">
      <c r="A71" s="137"/>
      <c r="B71" s="137"/>
      <c r="C71" s="137"/>
      <c r="D71" s="137"/>
      <c r="E71" s="137"/>
      <c r="F71" s="137"/>
      <c r="G71" s="137"/>
      <c r="H71" s="137"/>
      <c r="I71" s="137"/>
      <c r="J71" s="137"/>
      <c r="K71" s="137"/>
      <c r="L71" s="137"/>
      <c r="M71" s="137"/>
      <c r="N71" s="137"/>
    </row>
    <row r="72" spans="1:56" s="53" customFormat="1" ht="3" customHeight="1">
      <c r="A72" s="19"/>
      <c r="B72" s="18"/>
      <c r="C72" s="19"/>
      <c r="D72" s="19"/>
      <c r="E72" s="20"/>
      <c r="F72" s="20"/>
      <c r="G72" s="20"/>
      <c r="H72" s="19"/>
      <c r="I72" s="19"/>
      <c r="J72" s="19"/>
      <c r="K72" s="54"/>
      <c r="L72" s="19"/>
      <c r="M72" s="52"/>
      <c r="N72" s="19"/>
    </row>
    <row r="73" spans="1:56" ht="48" customHeight="1">
      <c r="A73" s="55"/>
      <c r="B73" s="55"/>
      <c r="C73" s="55"/>
      <c r="D73" s="55"/>
      <c r="E73" s="55"/>
      <c r="F73" s="55"/>
      <c r="G73" s="55"/>
      <c r="H73" s="55"/>
      <c r="I73" s="55"/>
      <c r="J73" s="55"/>
      <c r="K73" s="52"/>
      <c r="L73" s="55"/>
      <c r="M73" s="52"/>
      <c r="N73" s="55"/>
    </row>
    <row r="74" spans="1:56" ht="48" customHeight="1">
      <c r="A74" s="55"/>
      <c r="B74" s="55"/>
      <c r="C74" s="55"/>
      <c r="D74" s="55"/>
      <c r="E74" s="55"/>
      <c r="F74" s="55"/>
      <c r="G74" s="55"/>
      <c r="H74" s="55"/>
      <c r="I74" s="55"/>
      <c r="J74" s="55"/>
      <c r="K74" s="52"/>
      <c r="L74" s="55"/>
      <c r="M74" s="52"/>
      <c r="N74" s="55"/>
    </row>
    <row r="75" spans="1:56" ht="48" customHeight="1">
      <c r="A75" s="55"/>
      <c r="B75" s="55"/>
      <c r="C75" s="55"/>
      <c r="D75" s="55"/>
      <c r="E75" s="55"/>
      <c r="F75" s="55"/>
      <c r="G75" s="55"/>
      <c r="H75" s="55"/>
      <c r="I75" s="55"/>
      <c r="J75" s="55"/>
      <c r="K75" s="52"/>
      <c r="L75" s="55"/>
      <c r="M75" s="52"/>
      <c r="N75" s="55"/>
    </row>
    <row r="76" spans="1:56" ht="48" customHeight="1">
      <c r="A76" s="55"/>
      <c r="B76" s="55"/>
      <c r="C76" s="55"/>
      <c r="D76" s="55"/>
      <c r="E76" s="55"/>
      <c r="F76" s="55"/>
      <c r="G76" s="55"/>
      <c r="H76" s="55"/>
      <c r="I76" s="55"/>
      <c r="J76" s="55"/>
      <c r="K76" s="52"/>
      <c r="L76" s="55"/>
      <c r="M76" s="52"/>
      <c r="N76" s="55"/>
    </row>
    <row r="77" spans="1:56" ht="48" customHeight="1">
      <c r="A77" s="55"/>
      <c r="B77" s="55"/>
      <c r="C77" s="55"/>
      <c r="D77" s="55"/>
      <c r="E77" s="55"/>
      <c r="F77" s="55"/>
      <c r="G77" s="55"/>
      <c r="H77" s="55"/>
      <c r="I77" s="55"/>
      <c r="J77" s="55"/>
      <c r="K77" s="52"/>
      <c r="L77" s="55"/>
      <c r="M77" s="52"/>
      <c r="N77" s="55"/>
    </row>
    <row r="78" spans="1:56" ht="48" customHeight="1">
      <c r="A78" s="55"/>
      <c r="B78" s="55"/>
      <c r="C78" s="55"/>
      <c r="D78" s="55"/>
      <c r="E78" s="55"/>
      <c r="F78" s="55"/>
      <c r="G78" s="55"/>
      <c r="H78" s="55"/>
      <c r="I78" s="55"/>
      <c r="J78" s="55"/>
      <c r="K78" s="52"/>
      <c r="L78" s="55"/>
      <c r="M78" s="52"/>
      <c r="N78" s="55"/>
    </row>
  </sheetData>
  <mergeCells count="105">
    <mergeCell ref="AQ56:AT56"/>
    <mergeCell ref="D57:J57"/>
    <mergeCell ref="K57:N57"/>
    <mergeCell ref="O57:R57"/>
    <mergeCell ref="S57:V57"/>
    <mergeCell ref="W57:Z57"/>
    <mergeCell ref="AA57:AD57"/>
    <mergeCell ref="AE58:AH58"/>
    <mergeCell ref="AI58:AL58"/>
    <mergeCell ref="AM58:AP58"/>
    <mergeCell ref="AQ58:AT58"/>
    <mergeCell ref="AE57:AH57"/>
    <mergeCell ref="AI57:AL57"/>
    <mergeCell ref="AM57:AP57"/>
    <mergeCell ref="AQ57:AT57"/>
    <mergeCell ref="D58:J58"/>
    <mergeCell ref="K58:N58"/>
    <mergeCell ref="O58:R58"/>
    <mergeCell ref="S58:V58"/>
    <mergeCell ref="W58:Z58"/>
    <mergeCell ref="AA58:AD58"/>
    <mergeCell ref="D56:J56"/>
    <mergeCell ref="K56:N56"/>
    <mergeCell ref="O56:R56"/>
    <mergeCell ref="S56:V56"/>
    <mergeCell ref="W56:Z56"/>
    <mergeCell ref="AA56:AD56"/>
    <mergeCell ref="AE56:AH56"/>
    <mergeCell ref="AI56:AL56"/>
    <mergeCell ref="AM56:AP56"/>
    <mergeCell ref="AQ54:AT54"/>
    <mergeCell ref="D55:J55"/>
    <mergeCell ref="K55:N55"/>
    <mergeCell ref="O55:R55"/>
    <mergeCell ref="S55:V55"/>
    <mergeCell ref="W55:Z55"/>
    <mergeCell ref="AA55:AD55"/>
    <mergeCell ref="AE55:AH55"/>
    <mergeCell ref="AI55:AL55"/>
    <mergeCell ref="AM55:AP55"/>
    <mergeCell ref="AQ55:AT55"/>
    <mergeCell ref="D54:J54"/>
    <mergeCell ref="K54:N54"/>
    <mergeCell ref="O54:R54"/>
    <mergeCell ref="S54:V54"/>
    <mergeCell ref="W54:Z54"/>
    <mergeCell ref="AA54:AD54"/>
    <mergeCell ref="AE54:AH54"/>
    <mergeCell ref="AI54:AL54"/>
    <mergeCell ref="AM54:AP54"/>
    <mergeCell ref="AQ52:AT52"/>
    <mergeCell ref="D53:J53"/>
    <mergeCell ref="K53:N53"/>
    <mergeCell ref="O53:R53"/>
    <mergeCell ref="S53:V53"/>
    <mergeCell ref="W53:Z53"/>
    <mergeCell ref="AA53:AD53"/>
    <mergeCell ref="AE53:AH53"/>
    <mergeCell ref="AI53:AL53"/>
    <mergeCell ref="AM53:AP53"/>
    <mergeCell ref="AQ53:AT53"/>
    <mergeCell ref="D52:J52"/>
    <mergeCell ref="K52:N52"/>
    <mergeCell ref="O52:R52"/>
    <mergeCell ref="S52:V52"/>
    <mergeCell ref="W52:Z52"/>
    <mergeCell ref="AA52:AD52"/>
    <mergeCell ref="AE52:AH52"/>
    <mergeCell ref="AI52:AL52"/>
    <mergeCell ref="AM52:AP52"/>
    <mergeCell ref="AE50:AH50"/>
    <mergeCell ref="AI50:AL50"/>
    <mergeCell ref="AM50:AP50"/>
    <mergeCell ref="AQ50:AT50"/>
    <mergeCell ref="D51:J51"/>
    <mergeCell ref="K51:N51"/>
    <mergeCell ref="O51:R51"/>
    <mergeCell ref="S51:V51"/>
    <mergeCell ref="W51:Z51"/>
    <mergeCell ref="AA51:AD51"/>
    <mergeCell ref="D50:J50"/>
    <mergeCell ref="K50:N50"/>
    <mergeCell ref="O50:R50"/>
    <mergeCell ref="S50:V50"/>
    <mergeCell ref="W50:Z50"/>
    <mergeCell ref="AA50:AD50"/>
    <mergeCell ref="AE51:AH51"/>
    <mergeCell ref="AI51:AL51"/>
    <mergeCell ref="AM51:AP51"/>
    <mergeCell ref="AQ51:AT51"/>
    <mergeCell ref="AQ48:AT49"/>
    <mergeCell ref="D49:J49"/>
    <mergeCell ref="K49:N49"/>
    <mergeCell ref="O49:R49"/>
    <mergeCell ref="S49:V49"/>
    <mergeCell ref="W49:Z49"/>
    <mergeCell ref="AA49:AD49"/>
    <mergeCell ref="AE49:AH49"/>
    <mergeCell ref="A2:N2"/>
    <mergeCell ref="A4:N4"/>
    <mergeCell ref="D48:J48"/>
    <mergeCell ref="K48:AH48"/>
    <mergeCell ref="AI48:AL49"/>
    <mergeCell ref="AM48:AP49"/>
    <mergeCell ref="D38:D42"/>
  </mergeCells>
  <phoneticPr fontId="4"/>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rowBreaks count="2" manualBreakCount="2">
    <brk id="35" max="52" man="1"/>
    <brk id="70" max="5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4"/>
  <sheetViews>
    <sheetView view="pageBreakPreview" zoomScaleNormal="70" zoomScaleSheetLayoutView="100" workbookViewId="0"/>
  </sheetViews>
  <sheetFormatPr defaultRowHeight="13.5"/>
  <cols>
    <col min="1" max="1" width="3.125" style="261" customWidth="1"/>
    <col min="2" max="2" width="3.625" style="261" customWidth="1"/>
    <col min="3" max="5" width="2.625" style="261" customWidth="1"/>
    <col min="6" max="6" width="24.375" style="261" customWidth="1"/>
    <col min="7" max="7" width="3.25" style="261" customWidth="1"/>
    <col min="8" max="8" width="9.375" style="261" customWidth="1"/>
    <col min="9" max="9" width="2.875" style="308" customWidth="1"/>
    <col min="10" max="10" width="4.625" style="309" customWidth="1"/>
    <col min="11" max="11" width="2.875" style="310" customWidth="1"/>
    <col min="12" max="12" width="4.625" style="308" customWidth="1"/>
    <col min="13" max="13" width="13.625" style="261" customWidth="1"/>
    <col min="14" max="14" width="9.125" style="310" customWidth="1"/>
    <col min="15" max="15" width="4.625" style="308" customWidth="1"/>
    <col min="16" max="16" width="13.625" style="261" customWidth="1"/>
    <col min="17" max="17" width="9.125" style="310" customWidth="1"/>
    <col min="18" max="18" width="4.625" style="308" customWidth="1"/>
    <col min="19" max="19" width="13.625" style="261" customWidth="1"/>
    <col min="20" max="20" width="10" style="310" customWidth="1"/>
    <col min="21" max="264" width="9" style="5"/>
    <col min="265" max="265" width="8.125" style="5" customWidth="1"/>
    <col min="266" max="266" width="4" style="5" customWidth="1"/>
    <col min="267" max="267" width="2.5" style="5" customWidth="1"/>
    <col min="268" max="268" width="3.5" style="5" customWidth="1"/>
    <col min="269" max="273" width="19" style="5" customWidth="1"/>
    <col min="274" max="274" width="18.625" style="5" customWidth="1"/>
    <col min="275" max="275" width="5" style="5" customWidth="1"/>
    <col min="276" max="276" width="8.125" style="5" customWidth="1"/>
    <col min="277" max="520" width="9" style="5"/>
    <col min="521" max="521" width="8.125" style="5" customWidth="1"/>
    <col min="522" max="522" width="4" style="5" customWidth="1"/>
    <col min="523" max="523" width="2.5" style="5" customWidth="1"/>
    <col min="524" max="524" width="3.5" style="5" customWidth="1"/>
    <col min="525" max="529" width="19" style="5" customWidth="1"/>
    <col min="530" max="530" width="18.625" style="5" customWidth="1"/>
    <col min="531" max="531" width="5" style="5" customWidth="1"/>
    <col min="532" max="532" width="8.125" style="5" customWidth="1"/>
    <col min="533" max="776" width="9" style="5"/>
    <col min="777" max="777" width="8.125" style="5" customWidth="1"/>
    <col min="778" max="778" width="4" style="5" customWidth="1"/>
    <col min="779" max="779" width="2.5" style="5" customWidth="1"/>
    <col min="780" max="780" width="3.5" style="5" customWidth="1"/>
    <col min="781" max="785" width="19" style="5" customWidth="1"/>
    <col min="786" max="786" width="18.625" style="5" customWidth="1"/>
    <col min="787" max="787" width="5" style="5" customWidth="1"/>
    <col min="788" max="788" width="8.125" style="5" customWidth="1"/>
    <col min="789" max="1032" width="9" style="5"/>
    <col min="1033" max="1033" width="8.125" style="5" customWidth="1"/>
    <col min="1034" max="1034" width="4" style="5" customWidth="1"/>
    <col min="1035" max="1035" width="2.5" style="5" customWidth="1"/>
    <col min="1036" max="1036" width="3.5" style="5" customWidth="1"/>
    <col min="1037" max="1041" width="19" style="5" customWidth="1"/>
    <col min="1042" max="1042" width="18.625" style="5" customWidth="1"/>
    <col min="1043" max="1043" width="5" style="5" customWidth="1"/>
    <col min="1044" max="1044" width="8.125" style="5" customWidth="1"/>
    <col min="1045" max="1288" width="9" style="5"/>
    <col min="1289" max="1289" width="8.125" style="5" customWidth="1"/>
    <col min="1290" max="1290" width="4" style="5" customWidth="1"/>
    <col min="1291" max="1291" width="2.5" style="5" customWidth="1"/>
    <col min="1292" max="1292" width="3.5" style="5" customWidth="1"/>
    <col min="1293" max="1297" width="19" style="5" customWidth="1"/>
    <col min="1298" max="1298" width="18.625" style="5" customWidth="1"/>
    <col min="1299" max="1299" width="5" style="5" customWidth="1"/>
    <col min="1300" max="1300" width="8.125" style="5" customWidth="1"/>
    <col min="1301" max="1544" width="9" style="5"/>
    <col min="1545" max="1545" width="8.125" style="5" customWidth="1"/>
    <col min="1546" max="1546" width="4" style="5" customWidth="1"/>
    <col min="1547" max="1547" width="2.5" style="5" customWidth="1"/>
    <col min="1548" max="1548" width="3.5" style="5" customWidth="1"/>
    <col min="1549" max="1553" width="19" style="5" customWidth="1"/>
    <col min="1554" max="1554" width="18.625" style="5" customWidth="1"/>
    <col min="1555" max="1555" width="5" style="5" customWidth="1"/>
    <col min="1556" max="1556" width="8.125" style="5" customWidth="1"/>
    <col min="1557" max="1800" width="9" style="5"/>
    <col min="1801" max="1801" width="8.125" style="5" customWidth="1"/>
    <col min="1802" max="1802" width="4" style="5" customWidth="1"/>
    <col min="1803" max="1803" width="2.5" style="5" customWidth="1"/>
    <col min="1804" max="1804" width="3.5" style="5" customWidth="1"/>
    <col min="1805" max="1809" width="19" style="5" customWidth="1"/>
    <col min="1810" max="1810" width="18.625" style="5" customWidth="1"/>
    <col min="1811" max="1811" width="5" style="5" customWidth="1"/>
    <col min="1812" max="1812" width="8.125" style="5" customWidth="1"/>
    <col min="1813" max="2056" width="9" style="5"/>
    <col min="2057" max="2057" width="8.125" style="5" customWidth="1"/>
    <col min="2058" max="2058" width="4" style="5" customWidth="1"/>
    <col min="2059" max="2059" width="2.5" style="5" customWidth="1"/>
    <col min="2060" max="2060" width="3.5" style="5" customWidth="1"/>
    <col min="2061" max="2065" width="19" style="5" customWidth="1"/>
    <col min="2066" max="2066" width="18.625" style="5" customWidth="1"/>
    <col min="2067" max="2067" width="5" style="5" customWidth="1"/>
    <col min="2068" max="2068" width="8.125" style="5" customWidth="1"/>
    <col min="2069" max="2312" width="9" style="5"/>
    <col min="2313" max="2313" width="8.125" style="5" customWidth="1"/>
    <col min="2314" max="2314" width="4" style="5" customWidth="1"/>
    <col min="2315" max="2315" width="2.5" style="5" customWidth="1"/>
    <col min="2316" max="2316" width="3.5" style="5" customWidth="1"/>
    <col min="2317" max="2321" width="19" style="5" customWidth="1"/>
    <col min="2322" max="2322" width="18.625" style="5" customWidth="1"/>
    <col min="2323" max="2323" width="5" style="5" customWidth="1"/>
    <col min="2324" max="2324" width="8.125" style="5" customWidth="1"/>
    <col min="2325" max="2568" width="9" style="5"/>
    <col min="2569" max="2569" width="8.125" style="5" customWidth="1"/>
    <col min="2570" max="2570" width="4" style="5" customWidth="1"/>
    <col min="2571" max="2571" width="2.5" style="5" customWidth="1"/>
    <col min="2572" max="2572" width="3.5" style="5" customWidth="1"/>
    <col min="2573" max="2577" width="19" style="5" customWidth="1"/>
    <col min="2578" max="2578" width="18.625" style="5" customWidth="1"/>
    <col min="2579" max="2579" width="5" style="5" customWidth="1"/>
    <col min="2580" max="2580" width="8.125" style="5" customWidth="1"/>
    <col min="2581" max="2824" width="9" style="5"/>
    <col min="2825" max="2825" width="8.125" style="5" customWidth="1"/>
    <col min="2826" max="2826" width="4" style="5" customWidth="1"/>
    <col min="2827" max="2827" width="2.5" style="5" customWidth="1"/>
    <col min="2828" max="2828" width="3.5" style="5" customWidth="1"/>
    <col min="2829" max="2833" width="19" style="5" customWidth="1"/>
    <col min="2834" max="2834" width="18.625" style="5" customWidth="1"/>
    <col min="2835" max="2835" width="5" style="5" customWidth="1"/>
    <col min="2836" max="2836" width="8.125" style="5" customWidth="1"/>
    <col min="2837" max="3080" width="9" style="5"/>
    <col min="3081" max="3081" width="8.125" style="5" customWidth="1"/>
    <col min="3082" max="3082" width="4" style="5" customWidth="1"/>
    <col min="3083" max="3083" width="2.5" style="5" customWidth="1"/>
    <col min="3084" max="3084" width="3.5" style="5" customWidth="1"/>
    <col min="3085" max="3089" width="19" style="5" customWidth="1"/>
    <col min="3090" max="3090" width="18.625" style="5" customWidth="1"/>
    <col min="3091" max="3091" width="5" style="5" customWidth="1"/>
    <col min="3092" max="3092" width="8.125" style="5" customWidth="1"/>
    <col min="3093" max="3336" width="9" style="5"/>
    <col min="3337" max="3337" width="8.125" style="5" customWidth="1"/>
    <col min="3338" max="3338" width="4" style="5" customWidth="1"/>
    <col min="3339" max="3339" width="2.5" style="5" customWidth="1"/>
    <col min="3340" max="3340" width="3.5" style="5" customWidth="1"/>
    <col min="3341" max="3345" width="19" style="5" customWidth="1"/>
    <col min="3346" max="3346" width="18.625" style="5" customWidth="1"/>
    <col min="3347" max="3347" width="5" style="5" customWidth="1"/>
    <col min="3348" max="3348" width="8.125" style="5" customWidth="1"/>
    <col min="3349" max="3592" width="9" style="5"/>
    <col min="3593" max="3593" width="8.125" style="5" customWidth="1"/>
    <col min="3594" max="3594" width="4" style="5" customWidth="1"/>
    <col min="3595" max="3595" width="2.5" style="5" customWidth="1"/>
    <col min="3596" max="3596" width="3.5" style="5" customWidth="1"/>
    <col min="3597" max="3601" width="19" style="5" customWidth="1"/>
    <col min="3602" max="3602" width="18.625" style="5" customWidth="1"/>
    <col min="3603" max="3603" width="5" style="5" customWidth="1"/>
    <col min="3604" max="3604" width="8.125" style="5" customWidth="1"/>
    <col min="3605" max="3848" width="9" style="5"/>
    <col min="3849" max="3849" width="8.125" style="5" customWidth="1"/>
    <col min="3850" max="3850" width="4" style="5" customWidth="1"/>
    <col min="3851" max="3851" width="2.5" style="5" customWidth="1"/>
    <col min="3852" max="3852" width="3.5" style="5" customWidth="1"/>
    <col min="3853" max="3857" width="19" style="5" customWidth="1"/>
    <col min="3858" max="3858" width="18.625" style="5" customWidth="1"/>
    <col min="3859" max="3859" width="5" style="5" customWidth="1"/>
    <col min="3860" max="3860" width="8.125" style="5" customWidth="1"/>
    <col min="3861" max="4104" width="9" style="5"/>
    <col min="4105" max="4105" width="8.125" style="5" customWidth="1"/>
    <col min="4106" max="4106" width="4" style="5" customWidth="1"/>
    <col min="4107" max="4107" width="2.5" style="5" customWidth="1"/>
    <col min="4108" max="4108" width="3.5" style="5" customWidth="1"/>
    <col min="4109" max="4113" width="19" style="5" customWidth="1"/>
    <col min="4114" max="4114" width="18.625" style="5" customWidth="1"/>
    <col min="4115" max="4115" width="5" style="5" customWidth="1"/>
    <col min="4116" max="4116" width="8.125" style="5" customWidth="1"/>
    <col min="4117" max="4360" width="9" style="5"/>
    <col min="4361" max="4361" width="8.125" style="5" customWidth="1"/>
    <col min="4362" max="4362" width="4" style="5" customWidth="1"/>
    <col min="4363" max="4363" width="2.5" style="5" customWidth="1"/>
    <col min="4364" max="4364" width="3.5" style="5" customWidth="1"/>
    <col min="4365" max="4369" width="19" style="5" customWidth="1"/>
    <col min="4370" max="4370" width="18.625" style="5" customWidth="1"/>
    <col min="4371" max="4371" width="5" style="5" customWidth="1"/>
    <col min="4372" max="4372" width="8.125" style="5" customWidth="1"/>
    <col min="4373" max="4616" width="9" style="5"/>
    <col min="4617" max="4617" width="8.125" style="5" customWidth="1"/>
    <col min="4618" max="4618" width="4" style="5" customWidth="1"/>
    <col min="4619" max="4619" width="2.5" style="5" customWidth="1"/>
    <col min="4620" max="4620" width="3.5" style="5" customWidth="1"/>
    <col min="4621" max="4625" width="19" style="5" customWidth="1"/>
    <col min="4626" max="4626" width="18.625" style="5" customWidth="1"/>
    <col min="4627" max="4627" width="5" style="5" customWidth="1"/>
    <col min="4628" max="4628" width="8.125" style="5" customWidth="1"/>
    <col min="4629" max="4872" width="9" style="5"/>
    <col min="4873" max="4873" width="8.125" style="5" customWidth="1"/>
    <col min="4874" max="4874" width="4" style="5" customWidth="1"/>
    <col min="4875" max="4875" width="2.5" style="5" customWidth="1"/>
    <col min="4876" max="4876" width="3.5" style="5" customWidth="1"/>
    <col min="4877" max="4881" width="19" style="5" customWidth="1"/>
    <col min="4882" max="4882" width="18.625" style="5" customWidth="1"/>
    <col min="4883" max="4883" width="5" style="5" customWidth="1"/>
    <col min="4884" max="4884" width="8.125" style="5" customWidth="1"/>
    <col min="4885" max="5128" width="9" style="5"/>
    <col min="5129" max="5129" width="8.125" style="5" customWidth="1"/>
    <col min="5130" max="5130" width="4" style="5" customWidth="1"/>
    <col min="5131" max="5131" width="2.5" style="5" customWidth="1"/>
    <col min="5132" max="5132" width="3.5" style="5" customWidth="1"/>
    <col min="5133" max="5137" width="19" style="5" customWidth="1"/>
    <col min="5138" max="5138" width="18.625" style="5" customWidth="1"/>
    <col min="5139" max="5139" width="5" style="5" customWidth="1"/>
    <col min="5140" max="5140" width="8.125" style="5" customWidth="1"/>
    <col min="5141" max="5384" width="9" style="5"/>
    <col min="5385" max="5385" width="8.125" style="5" customWidth="1"/>
    <col min="5386" max="5386" width="4" style="5" customWidth="1"/>
    <col min="5387" max="5387" width="2.5" style="5" customWidth="1"/>
    <col min="5388" max="5388" width="3.5" style="5" customWidth="1"/>
    <col min="5389" max="5393" width="19" style="5" customWidth="1"/>
    <col min="5394" max="5394" width="18.625" style="5" customWidth="1"/>
    <col min="5395" max="5395" width="5" style="5" customWidth="1"/>
    <col min="5396" max="5396" width="8.125" style="5" customWidth="1"/>
    <col min="5397" max="5640" width="9" style="5"/>
    <col min="5641" max="5641" width="8.125" style="5" customWidth="1"/>
    <col min="5642" max="5642" width="4" style="5" customWidth="1"/>
    <col min="5643" max="5643" width="2.5" style="5" customWidth="1"/>
    <col min="5644" max="5644" width="3.5" style="5" customWidth="1"/>
    <col min="5645" max="5649" width="19" style="5" customWidth="1"/>
    <col min="5650" max="5650" width="18.625" style="5" customWidth="1"/>
    <col min="5651" max="5651" width="5" style="5" customWidth="1"/>
    <col min="5652" max="5652" width="8.125" style="5" customWidth="1"/>
    <col min="5653" max="5896" width="9" style="5"/>
    <col min="5897" max="5897" width="8.125" style="5" customWidth="1"/>
    <col min="5898" max="5898" width="4" style="5" customWidth="1"/>
    <col min="5899" max="5899" width="2.5" style="5" customWidth="1"/>
    <col min="5900" max="5900" width="3.5" style="5" customWidth="1"/>
    <col min="5901" max="5905" width="19" style="5" customWidth="1"/>
    <col min="5906" max="5906" width="18.625" style="5" customWidth="1"/>
    <col min="5907" max="5907" width="5" style="5" customWidth="1"/>
    <col min="5908" max="5908" width="8.125" style="5" customWidth="1"/>
    <col min="5909" max="6152" width="9" style="5"/>
    <col min="6153" max="6153" width="8.125" style="5" customWidth="1"/>
    <col min="6154" max="6154" width="4" style="5" customWidth="1"/>
    <col min="6155" max="6155" width="2.5" style="5" customWidth="1"/>
    <col min="6156" max="6156" width="3.5" style="5" customWidth="1"/>
    <col min="6157" max="6161" width="19" style="5" customWidth="1"/>
    <col min="6162" max="6162" width="18.625" style="5" customWidth="1"/>
    <col min="6163" max="6163" width="5" style="5" customWidth="1"/>
    <col min="6164" max="6164" width="8.125" style="5" customWidth="1"/>
    <col min="6165" max="6408" width="9" style="5"/>
    <col min="6409" max="6409" width="8.125" style="5" customWidth="1"/>
    <col min="6410" max="6410" width="4" style="5" customWidth="1"/>
    <col min="6411" max="6411" width="2.5" style="5" customWidth="1"/>
    <col min="6412" max="6412" width="3.5" style="5" customWidth="1"/>
    <col min="6413" max="6417" width="19" style="5" customWidth="1"/>
    <col min="6418" max="6418" width="18.625" style="5" customWidth="1"/>
    <col min="6419" max="6419" width="5" style="5" customWidth="1"/>
    <col min="6420" max="6420" width="8.125" style="5" customWidth="1"/>
    <col min="6421" max="6664" width="9" style="5"/>
    <col min="6665" max="6665" width="8.125" style="5" customWidth="1"/>
    <col min="6666" max="6666" width="4" style="5" customWidth="1"/>
    <col min="6667" max="6667" width="2.5" style="5" customWidth="1"/>
    <col min="6668" max="6668" width="3.5" style="5" customWidth="1"/>
    <col min="6669" max="6673" width="19" style="5" customWidth="1"/>
    <col min="6674" max="6674" width="18.625" style="5" customWidth="1"/>
    <col min="6675" max="6675" width="5" style="5" customWidth="1"/>
    <col min="6676" max="6676" width="8.125" style="5" customWidth="1"/>
    <col min="6677" max="6920" width="9" style="5"/>
    <col min="6921" max="6921" width="8.125" style="5" customWidth="1"/>
    <col min="6922" max="6922" width="4" style="5" customWidth="1"/>
    <col min="6923" max="6923" width="2.5" style="5" customWidth="1"/>
    <col min="6924" max="6924" width="3.5" style="5" customWidth="1"/>
    <col min="6925" max="6929" width="19" style="5" customWidth="1"/>
    <col min="6930" max="6930" width="18.625" style="5" customWidth="1"/>
    <col min="6931" max="6931" width="5" style="5" customWidth="1"/>
    <col min="6932" max="6932" width="8.125" style="5" customWidth="1"/>
    <col min="6933" max="7176" width="9" style="5"/>
    <col min="7177" max="7177" width="8.125" style="5" customWidth="1"/>
    <col min="7178" max="7178" width="4" style="5" customWidth="1"/>
    <col min="7179" max="7179" width="2.5" style="5" customWidth="1"/>
    <col min="7180" max="7180" width="3.5" style="5" customWidth="1"/>
    <col min="7181" max="7185" width="19" style="5" customWidth="1"/>
    <col min="7186" max="7186" width="18.625" style="5" customWidth="1"/>
    <col min="7187" max="7187" width="5" style="5" customWidth="1"/>
    <col min="7188" max="7188" width="8.125" style="5" customWidth="1"/>
    <col min="7189" max="7432" width="9" style="5"/>
    <col min="7433" max="7433" width="8.125" style="5" customWidth="1"/>
    <col min="7434" max="7434" width="4" style="5" customWidth="1"/>
    <col min="7435" max="7435" width="2.5" style="5" customWidth="1"/>
    <col min="7436" max="7436" width="3.5" style="5" customWidth="1"/>
    <col min="7437" max="7441" width="19" style="5" customWidth="1"/>
    <col min="7442" max="7442" width="18.625" style="5" customWidth="1"/>
    <col min="7443" max="7443" width="5" style="5" customWidth="1"/>
    <col min="7444" max="7444" width="8.125" style="5" customWidth="1"/>
    <col min="7445" max="7688" width="9" style="5"/>
    <col min="7689" max="7689" width="8.125" style="5" customWidth="1"/>
    <col min="7690" max="7690" width="4" style="5" customWidth="1"/>
    <col min="7691" max="7691" width="2.5" style="5" customWidth="1"/>
    <col min="7692" max="7692" width="3.5" style="5" customWidth="1"/>
    <col min="7693" max="7697" width="19" style="5" customWidth="1"/>
    <col min="7698" max="7698" width="18.625" style="5" customWidth="1"/>
    <col min="7699" max="7699" width="5" style="5" customWidth="1"/>
    <col min="7700" max="7700" width="8.125" style="5" customWidth="1"/>
    <col min="7701" max="7944" width="9" style="5"/>
    <col min="7945" max="7945" width="8.125" style="5" customWidth="1"/>
    <col min="7946" max="7946" width="4" style="5" customWidth="1"/>
    <col min="7947" max="7947" width="2.5" style="5" customWidth="1"/>
    <col min="7948" max="7948" width="3.5" style="5" customWidth="1"/>
    <col min="7949" max="7953" width="19" style="5" customWidth="1"/>
    <col min="7954" max="7954" width="18.625" style="5" customWidth="1"/>
    <col min="7955" max="7955" width="5" style="5" customWidth="1"/>
    <col min="7956" max="7956" width="8.125" style="5" customWidth="1"/>
    <col min="7957" max="8200" width="9" style="5"/>
    <col min="8201" max="8201" width="8.125" style="5" customWidth="1"/>
    <col min="8202" max="8202" width="4" style="5" customWidth="1"/>
    <col min="8203" max="8203" width="2.5" style="5" customWidth="1"/>
    <col min="8204" max="8204" width="3.5" style="5" customWidth="1"/>
    <col min="8205" max="8209" width="19" style="5" customWidth="1"/>
    <col min="8210" max="8210" width="18.625" style="5" customWidth="1"/>
    <col min="8211" max="8211" width="5" style="5" customWidth="1"/>
    <col min="8212" max="8212" width="8.125" style="5" customWidth="1"/>
    <col min="8213" max="8456" width="9" style="5"/>
    <col min="8457" max="8457" width="8.125" style="5" customWidth="1"/>
    <col min="8458" max="8458" width="4" style="5" customWidth="1"/>
    <col min="8459" max="8459" width="2.5" style="5" customWidth="1"/>
    <col min="8460" max="8460" width="3.5" style="5" customWidth="1"/>
    <col min="8461" max="8465" width="19" style="5" customWidth="1"/>
    <col min="8466" max="8466" width="18.625" style="5" customWidth="1"/>
    <col min="8467" max="8467" width="5" style="5" customWidth="1"/>
    <col min="8468" max="8468" width="8.125" style="5" customWidth="1"/>
    <col min="8469" max="8712" width="9" style="5"/>
    <col min="8713" max="8713" width="8.125" style="5" customWidth="1"/>
    <col min="8714" max="8714" width="4" style="5" customWidth="1"/>
    <col min="8715" max="8715" width="2.5" style="5" customWidth="1"/>
    <col min="8716" max="8716" width="3.5" style="5" customWidth="1"/>
    <col min="8717" max="8721" width="19" style="5" customWidth="1"/>
    <col min="8722" max="8722" width="18.625" style="5" customWidth="1"/>
    <col min="8723" max="8723" width="5" style="5" customWidth="1"/>
    <col min="8724" max="8724" width="8.125" style="5" customWidth="1"/>
    <col min="8725" max="8968" width="9" style="5"/>
    <col min="8969" max="8969" width="8.125" style="5" customWidth="1"/>
    <col min="8970" max="8970" width="4" style="5" customWidth="1"/>
    <col min="8971" max="8971" width="2.5" style="5" customWidth="1"/>
    <col min="8972" max="8972" width="3.5" style="5" customWidth="1"/>
    <col min="8973" max="8977" width="19" style="5" customWidth="1"/>
    <col min="8978" max="8978" width="18.625" style="5" customWidth="1"/>
    <col min="8979" max="8979" width="5" style="5" customWidth="1"/>
    <col min="8980" max="8980" width="8.125" style="5" customWidth="1"/>
    <col min="8981" max="9224" width="9" style="5"/>
    <col min="9225" max="9225" width="8.125" style="5" customWidth="1"/>
    <col min="9226" max="9226" width="4" style="5" customWidth="1"/>
    <col min="9227" max="9227" width="2.5" style="5" customWidth="1"/>
    <col min="9228" max="9228" width="3.5" style="5" customWidth="1"/>
    <col min="9229" max="9233" width="19" style="5" customWidth="1"/>
    <col min="9234" max="9234" width="18.625" style="5" customWidth="1"/>
    <col min="9235" max="9235" width="5" style="5" customWidth="1"/>
    <col min="9236" max="9236" width="8.125" style="5" customWidth="1"/>
    <col min="9237" max="9480" width="9" style="5"/>
    <col min="9481" max="9481" width="8.125" style="5" customWidth="1"/>
    <col min="9482" max="9482" width="4" style="5" customWidth="1"/>
    <col min="9483" max="9483" width="2.5" style="5" customWidth="1"/>
    <col min="9484" max="9484" width="3.5" style="5" customWidth="1"/>
    <col min="9485" max="9489" width="19" style="5" customWidth="1"/>
    <col min="9490" max="9490" width="18.625" style="5" customWidth="1"/>
    <col min="9491" max="9491" width="5" style="5" customWidth="1"/>
    <col min="9492" max="9492" width="8.125" style="5" customWidth="1"/>
    <col min="9493" max="9736" width="9" style="5"/>
    <col min="9737" max="9737" width="8.125" style="5" customWidth="1"/>
    <col min="9738" max="9738" width="4" style="5" customWidth="1"/>
    <col min="9739" max="9739" width="2.5" style="5" customWidth="1"/>
    <col min="9740" max="9740" width="3.5" style="5" customWidth="1"/>
    <col min="9741" max="9745" width="19" style="5" customWidth="1"/>
    <col min="9746" max="9746" width="18.625" style="5" customWidth="1"/>
    <col min="9747" max="9747" width="5" style="5" customWidth="1"/>
    <col min="9748" max="9748" width="8.125" style="5" customWidth="1"/>
    <col min="9749" max="9992" width="9" style="5"/>
    <col min="9993" max="9993" width="8.125" style="5" customWidth="1"/>
    <col min="9994" max="9994" width="4" style="5" customWidth="1"/>
    <col min="9995" max="9995" width="2.5" style="5" customWidth="1"/>
    <col min="9996" max="9996" width="3.5" style="5" customWidth="1"/>
    <col min="9997" max="10001" width="19" style="5" customWidth="1"/>
    <col min="10002" max="10002" width="18.625" style="5" customWidth="1"/>
    <col min="10003" max="10003" width="5" style="5" customWidth="1"/>
    <col min="10004" max="10004" width="8.125" style="5" customWidth="1"/>
    <col min="10005" max="10248" width="9" style="5"/>
    <col min="10249" max="10249" width="8.125" style="5" customWidth="1"/>
    <col min="10250" max="10250" width="4" style="5" customWidth="1"/>
    <col min="10251" max="10251" width="2.5" style="5" customWidth="1"/>
    <col min="10252" max="10252" width="3.5" style="5" customWidth="1"/>
    <col min="10253" max="10257" width="19" style="5" customWidth="1"/>
    <col min="10258" max="10258" width="18.625" style="5" customWidth="1"/>
    <col min="10259" max="10259" width="5" style="5" customWidth="1"/>
    <col min="10260" max="10260" width="8.125" style="5" customWidth="1"/>
    <col min="10261" max="10504" width="9" style="5"/>
    <col min="10505" max="10505" width="8.125" style="5" customWidth="1"/>
    <col min="10506" max="10506" width="4" style="5" customWidth="1"/>
    <col min="10507" max="10507" width="2.5" style="5" customWidth="1"/>
    <col min="10508" max="10508" width="3.5" style="5" customWidth="1"/>
    <col min="10509" max="10513" width="19" style="5" customWidth="1"/>
    <col min="10514" max="10514" width="18.625" style="5" customWidth="1"/>
    <col min="10515" max="10515" width="5" style="5" customWidth="1"/>
    <col min="10516" max="10516" width="8.125" style="5" customWidth="1"/>
    <col min="10517" max="10760" width="9" style="5"/>
    <col min="10761" max="10761" width="8.125" style="5" customWidth="1"/>
    <col min="10762" max="10762" width="4" style="5" customWidth="1"/>
    <col min="10763" max="10763" width="2.5" style="5" customWidth="1"/>
    <col min="10764" max="10764" width="3.5" style="5" customWidth="1"/>
    <col min="10765" max="10769" width="19" style="5" customWidth="1"/>
    <col min="10770" max="10770" width="18.625" style="5" customWidth="1"/>
    <col min="10771" max="10771" width="5" style="5" customWidth="1"/>
    <col min="10772" max="10772" width="8.125" style="5" customWidth="1"/>
    <col min="10773" max="11016" width="9" style="5"/>
    <col min="11017" max="11017" width="8.125" style="5" customWidth="1"/>
    <col min="11018" max="11018" width="4" style="5" customWidth="1"/>
    <col min="11019" max="11019" width="2.5" style="5" customWidth="1"/>
    <col min="11020" max="11020" width="3.5" style="5" customWidth="1"/>
    <col min="11021" max="11025" width="19" style="5" customWidth="1"/>
    <col min="11026" max="11026" width="18.625" style="5" customWidth="1"/>
    <col min="11027" max="11027" width="5" style="5" customWidth="1"/>
    <col min="11028" max="11028" width="8.125" style="5" customWidth="1"/>
    <col min="11029" max="11272" width="9" style="5"/>
    <col min="11273" max="11273" width="8.125" style="5" customWidth="1"/>
    <col min="11274" max="11274" width="4" style="5" customWidth="1"/>
    <col min="11275" max="11275" width="2.5" style="5" customWidth="1"/>
    <col min="11276" max="11276" width="3.5" style="5" customWidth="1"/>
    <col min="11277" max="11281" width="19" style="5" customWidth="1"/>
    <col min="11282" max="11282" width="18.625" style="5" customWidth="1"/>
    <col min="11283" max="11283" width="5" style="5" customWidth="1"/>
    <col min="11284" max="11284" width="8.125" style="5" customWidth="1"/>
    <col min="11285" max="11528" width="9" style="5"/>
    <col min="11529" max="11529" width="8.125" style="5" customWidth="1"/>
    <col min="11530" max="11530" width="4" style="5" customWidth="1"/>
    <col min="11531" max="11531" width="2.5" style="5" customWidth="1"/>
    <col min="11532" max="11532" width="3.5" style="5" customWidth="1"/>
    <col min="11533" max="11537" width="19" style="5" customWidth="1"/>
    <col min="11538" max="11538" width="18.625" style="5" customWidth="1"/>
    <col min="11539" max="11539" width="5" style="5" customWidth="1"/>
    <col min="11540" max="11540" width="8.125" style="5" customWidth="1"/>
    <col min="11541" max="11784" width="9" style="5"/>
    <col min="11785" max="11785" width="8.125" style="5" customWidth="1"/>
    <col min="11786" max="11786" width="4" style="5" customWidth="1"/>
    <col min="11787" max="11787" width="2.5" style="5" customWidth="1"/>
    <col min="11788" max="11788" width="3.5" style="5" customWidth="1"/>
    <col min="11789" max="11793" width="19" style="5" customWidth="1"/>
    <col min="11794" max="11794" width="18.625" style="5" customWidth="1"/>
    <col min="11795" max="11795" width="5" style="5" customWidth="1"/>
    <col min="11796" max="11796" width="8.125" style="5" customWidth="1"/>
    <col min="11797" max="12040" width="9" style="5"/>
    <col min="12041" max="12041" width="8.125" style="5" customWidth="1"/>
    <col min="12042" max="12042" width="4" style="5" customWidth="1"/>
    <col min="12043" max="12043" width="2.5" style="5" customWidth="1"/>
    <col min="12044" max="12044" width="3.5" style="5" customWidth="1"/>
    <col min="12045" max="12049" width="19" style="5" customWidth="1"/>
    <col min="12050" max="12050" width="18.625" style="5" customWidth="1"/>
    <col min="12051" max="12051" width="5" style="5" customWidth="1"/>
    <col min="12052" max="12052" width="8.125" style="5" customWidth="1"/>
    <col min="12053" max="12296" width="9" style="5"/>
    <col min="12297" max="12297" width="8.125" style="5" customWidth="1"/>
    <col min="12298" max="12298" width="4" style="5" customWidth="1"/>
    <col min="12299" max="12299" width="2.5" style="5" customWidth="1"/>
    <col min="12300" max="12300" width="3.5" style="5" customWidth="1"/>
    <col min="12301" max="12305" width="19" style="5" customWidth="1"/>
    <col min="12306" max="12306" width="18.625" style="5" customWidth="1"/>
    <col min="12307" max="12307" width="5" style="5" customWidth="1"/>
    <col min="12308" max="12308" width="8.125" style="5" customWidth="1"/>
    <col min="12309" max="12552" width="9" style="5"/>
    <col min="12553" max="12553" width="8.125" style="5" customWidth="1"/>
    <col min="12554" max="12554" width="4" style="5" customWidth="1"/>
    <col min="12555" max="12555" width="2.5" style="5" customWidth="1"/>
    <col min="12556" max="12556" width="3.5" style="5" customWidth="1"/>
    <col min="12557" max="12561" width="19" style="5" customWidth="1"/>
    <col min="12562" max="12562" width="18.625" style="5" customWidth="1"/>
    <col min="12563" max="12563" width="5" style="5" customWidth="1"/>
    <col min="12564" max="12564" width="8.125" style="5" customWidth="1"/>
    <col min="12565" max="12808" width="9" style="5"/>
    <col min="12809" max="12809" width="8.125" style="5" customWidth="1"/>
    <col min="12810" max="12810" width="4" style="5" customWidth="1"/>
    <col min="12811" max="12811" width="2.5" style="5" customWidth="1"/>
    <col min="12812" max="12812" width="3.5" style="5" customWidth="1"/>
    <col min="12813" max="12817" width="19" style="5" customWidth="1"/>
    <col min="12818" max="12818" width="18.625" style="5" customWidth="1"/>
    <col min="12819" max="12819" width="5" style="5" customWidth="1"/>
    <col min="12820" max="12820" width="8.125" style="5" customWidth="1"/>
    <col min="12821" max="13064" width="9" style="5"/>
    <col min="13065" max="13065" width="8.125" style="5" customWidth="1"/>
    <col min="13066" max="13066" width="4" style="5" customWidth="1"/>
    <col min="13067" max="13067" width="2.5" style="5" customWidth="1"/>
    <col min="13068" max="13068" width="3.5" style="5" customWidth="1"/>
    <col min="13069" max="13073" width="19" style="5" customWidth="1"/>
    <col min="13074" max="13074" width="18.625" style="5" customWidth="1"/>
    <col min="13075" max="13075" width="5" style="5" customWidth="1"/>
    <col min="13076" max="13076" width="8.125" style="5" customWidth="1"/>
    <col min="13077" max="13320" width="9" style="5"/>
    <col min="13321" max="13321" width="8.125" style="5" customWidth="1"/>
    <col min="13322" max="13322" width="4" style="5" customWidth="1"/>
    <col min="13323" max="13323" width="2.5" style="5" customWidth="1"/>
    <col min="13324" max="13324" width="3.5" style="5" customWidth="1"/>
    <col min="13325" max="13329" width="19" style="5" customWidth="1"/>
    <col min="13330" max="13330" width="18.625" style="5" customWidth="1"/>
    <col min="13331" max="13331" width="5" style="5" customWidth="1"/>
    <col min="13332" max="13332" width="8.125" style="5" customWidth="1"/>
    <col min="13333" max="13576" width="9" style="5"/>
    <col min="13577" max="13577" width="8.125" style="5" customWidth="1"/>
    <col min="13578" max="13578" width="4" style="5" customWidth="1"/>
    <col min="13579" max="13579" width="2.5" style="5" customWidth="1"/>
    <col min="13580" max="13580" width="3.5" style="5" customWidth="1"/>
    <col min="13581" max="13585" width="19" style="5" customWidth="1"/>
    <col min="13586" max="13586" width="18.625" style="5" customWidth="1"/>
    <col min="13587" max="13587" width="5" style="5" customWidth="1"/>
    <col min="13588" max="13588" width="8.125" style="5" customWidth="1"/>
    <col min="13589" max="13832" width="9" style="5"/>
    <col min="13833" max="13833" width="8.125" style="5" customWidth="1"/>
    <col min="13834" max="13834" width="4" style="5" customWidth="1"/>
    <col min="13835" max="13835" width="2.5" style="5" customWidth="1"/>
    <col min="13836" max="13836" width="3.5" style="5" customWidth="1"/>
    <col min="13837" max="13841" width="19" style="5" customWidth="1"/>
    <col min="13842" max="13842" width="18.625" style="5" customWidth="1"/>
    <col min="13843" max="13843" width="5" style="5" customWidth="1"/>
    <col min="13844" max="13844" width="8.125" style="5" customWidth="1"/>
    <col min="13845" max="14088" width="9" style="5"/>
    <col min="14089" max="14089" width="8.125" style="5" customWidth="1"/>
    <col min="14090" max="14090" width="4" style="5" customWidth="1"/>
    <col min="14091" max="14091" width="2.5" style="5" customWidth="1"/>
    <col min="14092" max="14092" width="3.5" style="5" customWidth="1"/>
    <col min="14093" max="14097" width="19" style="5" customWidth="1"/>
    <col min="14098" max="14098" width="18.625" style="5" customWidth="1"/>
    <col min="14099" max="14099" width="5" style="5" customWidth="1"/>
    <col min="14100" max="14100" width="8.125" style="5" customWidth="1"/>
    <col min="14101" max="14344" width="9" style="5"/>
    <col min="14345" max="14345" width="8.125" style="5" customWidth="1"/>
    <col min="14346" max="14346" width="4" style="5" customWidth="1"/>
    <col min="14347" max="14347" width="2.5" style="5" customWidth="1"/>
    <col min="14348" max="14348" width="3.5" style="5" customWidth="1"/>
    <col min="14349" max="14353" width="19" style="5" customWidth="1"/>
    <col min="14354" max="14354" width="18.625" style="5" customWidth="1"/>
    <col min="14355" max="14355" width="5" style="5" customWidth="1"/>
    <col min="14356" max="14356" width="8.125" style="5" customWidth="1"/>
    <col min="14357" max="14600" width="9" style="5"/>
    <col min="14601" max="14601" width="8.125" style="5" customWidth="1"/>
    <col min="14602" max="14602" width="4" style="5" customWidth="1"/>
    <col min="14603" max="14603" width="2.5" style="5" customWidth="1"/>
    <col min="14604" max="14604" width="3.5" style="5" customWidth="1"/>
    <col min="14605" max="14609" width="19" style="5" customWidth="1"/>
    <col min="14610" max="14610" width="18.625" style="5" customWidth="1"/>
    <col min="14611" max="14611" width="5" style="5" customWidth="1"/>
    <col min="14612" max="14612" width="8.125" style="5" customWidth="1"/>
    <col min="14613" max="14856" width="9" style="5"/>
    <col min="14857" max="14857" width="8.125" style="5" customWidth="1"/>
    <col min="14858" max="14858" width="4" style="5" customWidth="1"/>
    <col min="14859" max="14859" width="2.5" style="5" customWidth="1"/>
    <col min="14860" max="14860" width="3.5" style="5" customWidth="1"/>
    <col min="14861" max="14865" width="19" style="5" customWidth="1"/>
    <col min="14866" max="14866" width="18.625" style="5" customWidth="1"/>
    <col min="14867" max="14867" width="5" style="5" customWidth="1"/>
    <col min="14868" max="14868" width="8.125" style="5" customWidth="1"/>
    <col min="14869" max="15112" width="9" style="5"/>
    <col min="15113" max="15113" width="8.125" style="5" customWidth="1"/>
    <col min="15114" max="15114" width="4" style="5" customWidth="1"/>
    <col min="15115" max="15115" width="2.5" style="5" customWidth="1"/>
    <col min="15116" max="15116" width="3.5" style="5" customWidth="1"/>
    <col min="15117" max="15121" width="19" style="5" customWidth="1"/>
    <col min="15122" max="15122" width="18.625" style="5" customWidth="1"/>
    <col min="15123" max="15123" width="5" style="5" customWidth="1"/>
    <col min="15124" max="15124" width="8.125" style="5" customWidth="1"/>
    <col min="15125" max="15368" width="9" style="5"/>
    <col min="15369" max="15369" width="8.125" style="5" customWidth="1"/>
    <col min="15370" max="15370" width="4" style="5" customWidth="1"/>
    <col min="15371" max="15371" width="2.5" style="5" customWidth="1"/>
    <col min="15372" max="15372" width="3.5" style="5" customWidth="1"/>
    <col min="15373" max="15377" width="19" style="5" customWidth="1"/>
    <col min="15378" max="15378" width="18.625" style="5" customWidth="1"/>
    <col min="15379" max="15379" width="5" style="5" customWidth="1"/>
    <col min="15380" max="15380" width="8.125" style="5" customWidth="1"/>
    <col min="15381" max="15624" width="9" style="5"/>
    <col min="15625" max="15625" width="8.125" style="5" customWidth="1"/>
    <col min="15626" max="15626" width="4" style="5" customWidth="1"/>
    <col min="15627" max="15627" width="2.5" style="5" customWidth="1"/>
    <col min="15628" max="15628" width="3.5" style="5" customWidth="1"/>
    <col min="15629" max="15633" width="19" style="5" customWidth="1"/>
    <col min="15634" max="15634" width="18.625" style="5" customWidth="1"/>
    <col min="15635" max="15635" width="5" style="5" customWidth="1"/>
    <col min="15636" max="15636" width="8.125" style="5" customWidth="1"/>
    <col min="15637" max="15880" width="9" style="5"/>
    <col min="15881" max="15881" width="8.125" style="5" customWidth="1"/>
    <col min="15882" max="15882" width="4" style="5" customWidth="1"/>
    <col min="15883" max="15883" width="2.5" style="5" customWidth="1"/>
    <col min="15884" max="15884" width="3.5" style="5" customWidth="1"/>
    <col min="15885" max="15889" width="19" style="5" customWidth="1"/>
    <col min="15890" max="15890" width="18.625" style="5" customWidth="1"/>
    <col min="15891" max="15891" width="5" style="5" customWidth="1"/>
    <col min="15892" max="15892" width="8.125" style="5" customWidth="1"/>
    <col min="15893" max="16136" width="9" style="5"/>
    <col min="16137" max="16137" width="8.125" style="5" customWidth="1"/>
    <col min="16138" max="16138" width="4" style="5" customWidth="1"/>
    <col min="16139" max="16139" width="2.5" style="5" customWidth="1"/>
    <col min="16140" max="16140" width="3.5" style="5" customWidth="1"/>
    <col min="16141" max="16145" width="19" style="5" customWidth="1"/>
    <col min="16146" max="16146" width="18.625" style="5" customWidth="1"/>
    <col min="16147" max="16147" width="5" style="5" customWidth="1"/>
    <col min="16148" max="16148" width="8.125" style="5" customWidth="1"/>
    <col min="16149" max="16384" width="9" style="5"/>
  </cols>
  <sheetData>
    <row r="1" spans="1:20" s="223" customFormat="1" ht="23.25" customHeight="1">
      <c r="A1" s="56"/>
      <c r="B1" s="57"/>
      <c r="C1" s="57"/>
      <c r="D1" s="57"/>
      <c r="E1" s="57"/>
      <c r="F1" s="57"/>
      <c r="G1" s="57"/>
      <c r="H1" s="57"/>
      <c r="I1" s="85"/>
      <c r="J1" s="85"/>
      <c r="K1" s="86"/>
      <c r="L1" s="85"/>
      <c r="M1" s="57"/>
      <c r="N1" s="86"/>
      <c r="O1" s="85"/>
      <c r="P1" s="57"/>
      <c r="Q1" s="86"/>
      <c r="R1" s="85"/>
      <c r="S1" s="57"/>
      <c r="T1" s="222"/>
    </row>
    <row r="2" spans="1:20" s="223" customFormat="1" ht="34.5" customHeight="1">
      <c r="A2" s="416" t="s">
        <v>370</v>
      </c>
      <c r="B2" s="417"/>
      <c r="C2" s="417"/>
      <c r="D2" s="417"/>
      <c r="E2" s="417"/>
      <c r="F2" s="417"/>
      <c r="G2" s="417"/>
      <c r="H2" s="417"/>
      <c r="I2" s="417"/>
      <c r="J2" s="417"/>
      <c r="K2" s="417"/>
      <c r="L2" s="417"/>
      <c r="M2" s="417"/>
      <c r="N2" s="417"/>
      <c r="O2" s="417"/>
      <c r="P2" s="417"/>
      <c r="Q2" s="417"/>
      <c r="R2" s="417"/>
      <c r="S2" s="417"/>
      <c r="T2" s="418"/>
    </row>
    <row r="3" spans="1:20" s="223" customFormat="1" ht="15" customHeight="1">
      <c r="A3" s="458" t="s">
        <v>325</v>
      </c>
      <c r="B3" s="459"/>
      <c r="C3" s="459"/>
      <c r="D3" s="459"/>
      <c r="E3" s="459"/>
      <c r="F3" s="459"/>
      <c r="G3" s="459"/>
      <c r="H3" s="459"/>
      <c r="I3" s="459"/>
      <c r="J3" s="459"/>
      <c r="K3" s="459"/>
      <c r="L3" s="459"/>
      <c r="M3" s="459"/>
      <c r="N3" s="459"/>
      <c r="O3" s="459"/>
      <c r="P3" s="459"/>
      <c r="Q3" s="459"/>
      <c r="R3" s="459"/>
      <c r="S3" s="459"/>
      <c r="T3" s="460"/>
    </row>
    <row r="4" spans="1:20" s="259" customFormat="1" ht="17.25" customHeight="1">
      <c r="A4" s="60"/>
      <c r="B4" s="55"/>
      <c r="C4" s="55"/>
      <c r="D4" s="1"/>
      <c r="E4" s="1"/>
      <c r="F4" s="1"/>
      <c r="G4" s="1"/>
      <c r="H4" s="1"/>
      <c r="I4" s="21"/>
      <c r="J4" s="21"/>
      <c r="K4" s="22"/>
      <c r="L4" s="21"/>
      <c r="M4" s="1"/>
      <c r="N4" s="22"/>
      <c r="O4" s="21"/>
      <c r="P4" s="1"/>
      <c r="Q4" s="22"/>
      <c r="R4" s="21"/>
      <c r="S4" s="1"/>
      <c r="T4" s="87" t="s">
        <v>288</v>
      </c>
    </row>
    <row r="5" spans="1:20" s="316" customFormat="1" ht="24.6" customHeight="1">
      <c r="A5" s="88"/>
      <c r="B5" s="46" t="s">
        <v>289</v>
      </c>
      <c r="C5" s="683" t="s">
        <v>73</v>
      </c>
      <c r="D5" s="682"/>
      <c r="E5" s="682"/>
      <c r="F5" s="682"/>
      <c r="G5" s="44"/>
      <c r="H5" s="44"/>
      <c r="I5" s="31"/>
      <c r="J5" s="31"/>
      <c r="K5" s="33"/>
      <c r="L5" s="31"/>
      <c r="M5" s="32"/>
      <c r="N5" s="33"/>
      <c r="O5" s="31"/>
      <c r="P5" s="32"/>
      <c r="Q5" s="33"/>
      <c r="R5" s="31"/>
      <c r="S5" s="32"/>
      <c r="T5" s="89"/>
    </row>
    <row r="6" spans="1:20" s="316" customFormat="1" ht="24.6" customHeight="1">
      <c r="A6" s="88"/>
      <c r="B6" s="47"/>
      <c r="C6" s="47" t="s">
        <v>290</v>
      </c>
      <c r="D6" s="44"/>
      <c r="E6" s="649" t="s">
        <v>124</v>
      </c>
      <c r="F6" s="649"/>
      <c r="G6" s="682"/>
      <c r="H6" s="44"/>
      <c r="I6" s="31"/>
      <c r="J6" s="31"/>
      <c r="K6" s="33"/>
      <c r="L6" s="31"/>
      <c r="M6" s="32"/>
      <c r="N6" s="33"/>
      <c r="O6" s="31"/>
      <c r="P6" s="32"/>
      <c r="Q6" s="33"/>
      <c r="R6" s="31"/>
      <c r="S6" s="32"/>
      <c r="T6" s="89"/>
    </row>
    <row r="7" spans="1:20" s="316" customFormat="1" ht="24.75" customHeight="1">
      <c r="A7" s="88"/>
      <c r="B7" s="47"/>
      <c r="C7" s="47"/>
      <c r="D7" s="44" t="s">
        <v>291</v>
      </c>
      <c r="E7" s="649" t="s">
        <v>125</v>
      </c>
      <c r="F7" s="649"/>
      <c r="G7" s="682"/>
      <c r="H7" s="44"/>
      <c r="I7" s="31"/>
      <c r="J7" s="31"/>
      <c r="K7" s="33"/>
      <c r="L7" s="31"/>
      <c r="M7" s="32">
        <v>16255079</v>
      </c>
      <c r="N7" s="33"/>
      <c r="O7" s="31"/>
      <c r="P7" s="32"/>
      <c r="Q7" s="33"/>
      <c r="R7" s="31"/>
      <c r="S7" s="32"/>
      <c r="T7" s="89"/>
    </row>
    <row r="8" spans="1:20" s="316" customFormat="1" ht="24.6" customHeight="1">
      <c r="A8" s="88"/>
      <c r="B8" s="47"/>
      <c r="C8" s="47"/>
      <c r="D8" s="44" t="s">
        <v>373</v>
      </c>
      <c r="E8" s="649" t="s">
        <v>126</v>
      </c>
      <c r="F8" s="649"/>
      <c r="G8" s="682"/>
      <c r="H8" s="44"/>
      <c r="I8" s="31"/>
      <c r="J8" s="31"/>
      <c r="K8" s="33"/>
      <c r="L8" s="36"/>
      <c r="M8" s="37">
        <v>176824</v>
      </c>
      <c r="N8" s="33"/>
      <c r="O8" s="31"/>
      <c r="P8" s="32">
        <f>M7+M8</f>
        <v>16431903</v>
      </c>
      <c r="Q8" s="33"/>
      <c r="R8" s="31"/>
      <c r="S8" s="32"/>
      <c r="T8" s="89"/>
    </row>
    <row r="9" spans="1:20" s="316" customFormat="1" ht="24.6" customHeight="1">
      <c r="A9" s="88"/>
      <c r="B9" s="47"/>
      <c r="C9" s="47" t="s">
        <v>293</v>
      </c>
      <c r="D9" s="44"/>
      <c r="E9" s="649" t="s">
        <v>127</v>
      </c>
      <c r="F9" s="649"/>
      <c r="G9" s="682"/>
      <c r="H9" s="44"/>
      <c r="I9" s="31"/>
      <c r="J9" s="31"/>
      <c r="K9" s="33"/>
      <c r="L9" s="31"/>
      <c r="M9" s="32"/>
      <c r="N9" s="33"/>
      <c r="O9" s="31"/>
      <c r="P9" s="32"/>
      <c r="Q9" s="33"/>
      <c r="R9" s="31"/>
      <c r="S9" s="32"/>
      <c r="T9" s="89"/>
    </row>
    <row r="10" spans="1:20" s="316" customFormat="1" ht="24" customHeight="1">
      <c r="A10" s="88"/>
      <c r="B10" s="47"/>
      <c r="C10" s="47"/>
      <c r="D10" s="44" t="s">
        <v>291</v>
      </c>
      <c r="E10" s="649" t="s">
        <v>128</v>
      </c>
      <c r="F10" s="649"/>
      <c r="G10" s="682"/>
      <c r="H10" s="44"/>
      <c r="I10" s="31"/>
      <c r="J10" s="31"/>
      <c r="K10" s="33"/>
      <c r="L10" s="31"/>
      <c r="M10" s="32">
        <v>7461936</v>
      </c>
      <c r="N10" s="33"/>
      <c r="O10" s="31"/>
      <c r="P10" s="32"/>
      <c r="Q10" s="33"/>
      <c r="R10" s="31"/>
      <c r="S10" s="32"/>
      <c r="T10" s="89"/>
    </row>
    <row r="11" spans="1:20" s="316" customFormat="1" ht="24.6" customHeight="1">
      <c r="A11" s="88"/>
      <c r="B11" s="47"/>
      <c r="C11" s="47"/>
      <c r="D11" s="44" t="s">
        <v>374</v>
      </c>
      <c r="E11" s="649" t="s">
        <v>67</v>
      </c>
      <c r="F11" s="649"/>
      <c r="G11" s="682"/>
      <c r="H11" s="44"/>
      <c r="I11" s="31"/>
      <c r="J11" s="31"/>
      <c r="K11" s="33"/>
      <c r="L11" s="36"/>
      <c r="M11" s="37">
        <v>148454</v>
      </c>
      <c r="N11" s="33"/>
      <c r="O11" s="36"/>
      <c r="P11" s="37">
        <f>M10+M11</f>
        <v>7610390</v>
      </c>
      <c r="Q11" s="33"/>
      <c r="R11" s="31"/>
      <c r="S11" s="32"/>
      <c r="T11" s="89"/>
    </row>
    <row r="12" spans="1:20" s="316" customFormat="1" ht="24.6" customHeight="1">
      <c r="A12" s="88"/>
      <c r="B12" s="46"/>
      <c r="C12" s="683" t="s">
        <v>329</v>
      </c>
      <c r="D12" s="682"/>
      <c r="E12" s="682"/>
      <c r="F12" s="682"/>
      <c r="G12" s="44"/>
      <c r="H12" s="44"/>
      <c r="I12" s="31"/>
      <c r="J12" s="31"/>
      <c r="K12" s="33"/>
      <c r="L12" s="31"/>
      <c r="M12" s="32"/>
      <c r="N12" s="33"/>
      <c r="O12" s="31"/>
      <c r="P12" s="32"/>
      <c r="Q12" s="33"/>
      <c r="R12" s="31"/>
      <c r="S12" s="331">
        <f>(P8-P11)</f>
        <v>8821513</v>
      </c>
      <c r="T12" s="89"/>
    </row>
    <row r="13" spans="1:20" s="316" customFormat="1" ht="24.6" customHeight="1">
      <c r="A13" s="88"/>
      <c r="B13" s="47"/>
      <c r="C13" s="47" t="s">
        <v>47</v>
      </c>
      <c r="D13" s="44"/>
      <c r="E13" s="649" t="s">
        <v>129</v>
      </c>
      <c r="F13" s="649"/>
      <c r="G13" s="682"/>
      <c r="H13" s="44"/>
      <c r="I13" s="31"/>
      <c r="J13" s="31"/>
      <c r="K13" s="33"/>
      <c r="L13" s="31"/>
      <c r="M13" s="32"/>
      <c r="N13" s="33"/>
      <c r="O13" s="31"/>
      <c r="P13" s="32"/>
      <c r="Q13" s="33"/>
      <c r="R13" s="31"/>
      <c r="S13" s="32"/>
      <c r="T13" s="89"/>
    </row>
    <row r="14" spans="1:20" s="316" customFormat="1" ht="24.6" customHeight="1">
      <c r="A14" s="88"/>
      <c r="B14" s="47"/>
      <c r="C14" s="47"/>
      <c r="D14" s="44" t="s">
        <v>291</v>
      </c>
      <c r="E14" s="649" t="s">
        <v>49</v>
      </c>
      <c r="F14" s="649"/>
      <c r="G14" s="682"/>
      <c r="H14" s="44"/>
      <c r="I14" s="31"/>
      <c r="J14" s="31"/>
      <c r="K14" s="33"/>
      <c r="L14" s="31"/>
      <c r="M14" s="32">
        <v>791</v>
      </c>
      <c r="N14" s="33"/>
      <c r="O14" s="31"/>
      <c r="P14" s="32"/>
      <c r="Q14" s="33"/>
      <c r="R14" s="31"/>
      <c r="S14" s="32"/>
      <c r="T14" s="89"/>
    </row>
    <row r="15" spans="1:20" s="316" customFormat="1" ht="24.6" customHeight="1">
      <c r="A15" s="88"/>
      <c r="B15" s="47"/>
      <c r="C15" s="47"/>
      <c r="D15" s="44" t="s">
        <v>292</v>
      </c>
      <c r="E15" s="649" t="s">
        <v>130</v>
      </c>
      <c r="F15" s="649"/>
      <c r="G15" s="682"/>
      <c r="H15" s="44"/>
      <c r="I15" s="31"/>
      <c r="J15" s="31"/>
      <c r="K15" s="33"/>
      <c r="L15" s="31"/>
      <c r="M15" s="32">
        <v>521091</v>
      </c>
      <c r="N15" s="33"/>
      <c r="O15" s="31"/>
      <c r="P15" s="32"/>
      <c r="Q15" s="33"/>
      <c r="R15" s="31"/>
      <c r="S15" s="32"/>
      <c r="T15" s="89"/>
    </row>
    <row r="16" spans="1:20" s="316" customFormat="1" ht="24.6" customHeight="1">
      <c r="A16" s="88"/>
      <c r="B16" s="47"/>
      <c r="C16" s="47"/>
      <c r="D16" s="44" t="s">
        <v>294</v>
      </c>
      <c r="E16" s="649" t="s">
        <v>131</v>
      </c>
      <c r="F16" s="649"/>
      <c r="G16" s="682"/>
      <c r="H16" s="44"/>
      <c r="I16" s="31"/>
      <c r="J16" s="31"/>
      <c r="K16" s="33"/>
      <c r="L16" s="36"/>
      <c r="M16" s="37">
        <v>85507</v>
      </c>
      <c r="N16" s="33"/>
      <c r="O16" s="31"/>
      <c r="P16" s="32">
        <f>M14+M15+M16</f>
        <v>607389</v>
      </c>
      <c r="Q16" s="33"/>
      <c r="R16" s="31"/>
      <c r="S16" s="43"/>
      <c r="T16" s="89"/>
    </row>
    <row r="17" spans="1:20" s="316" customFormat="1" ht="24.6" customHeight="1">
      <c r="A17" s="88"/>
      <c r="B17" s="47"/>
      <c r="C17" s="47" t="s">
        <v>48</v>
      </c>
      <c r="D17" s="44"/>
      <c r="E17" s="649" t="s">
        <v>132</v>
      </c>
      <c r="F17" s="649"/>
      <c r="G17" s="682"/>
      <c r="H17" s="44"/>
      <c r="I17" s="31"/>
      <c r="J17" s="31"/>
      <c r="K17" s="33"/>
      <c r="L17" s="31"/>
      <c r="M17" s="32"/>
      <c r="N17" s="33"/>
      <c r="O17" s="31"/>
      <c r="P17" s="32"/>
      <c r="Q17" s="33"/>
      <c r="R17" s="31"/>
      <c r="S17" s="32"/>
      <c r="T17" s="89"/>
    </row>
    <row r="18" spans="1:20" s="316" customFormat="1" ht="24.6" customHeight="1">
      <c r="A18" s="88"/>
      <c r="B18" s="47"/>
      <c r="C18" s="47"/>
      <c r="D18" s="44" t="s">
        <v>291</v>
      </c>
      <c r="E18" s="649" t="s">
        <v>3</v>
      </c>
      <c r="F18" s="649"/>
      <c r="G18" s="682"/>
      <c r="H18" s="44"/>
      <c r="I18" s="31"/>
      <c r="J18" s="31"/>
      <c r="K18" s="33"/>
      <c r="L18" s="31"/>
      <c r="M18" s="32">
        <v>1467786</v>
      </c>
      <c r="N18" s="33"/>
      <c r="O18" s="31"/>
      <c r="P18" s="32"/>
      <c r="Q18" s="33"/>
      <c r="R18" s="31"/>
      <c r="S18" s="32"/>
      <c r="T18" s="89"/>
    </row>
    <row r="19" spans="1:20" s="316" customFormat="1" ht="24.6" customHeight="1">
      <c r="A19" s="88"/>
      <c r="B19" s="47"/>
      <c r="C19" s="47"/>
      <c r="D19" s="44" t="s">
        <v>292</v>
      </c>
      <c r="E19" s="649" t="s">
        <v>50</v>
      </c>
      <c r="F19" s="649"/>
      <c r="G19" s="682"/>
      <c r="H19" s="44"/>
      <c r="I19" s="31"/>
      <c r="J19" s="31"/>
      <c r="K19" s="33"/>
      <c r="L19" s="36"/>
      <c r="M19" s="37">
        <v>200100</v>
      </c>
      <c r="N19" s="33"/>
      <c r="O19" s="36"/>
      <c r="P19" s="37">
        <f>M18+M19</f>
        <v>1667886</v>
      </c>
      <c r="Q19" s="33"/>
      <c r="R19" s="36" t="s">
        <v>295</v>
      </c>
      <c r="S19" s="37">
        <f>P19-P16</f>
        <v>1060497</v>
      </c>
      <c r="T19" s="89"/>
    </row>
    <row r="20" spans="1:20" s="50" customFormat="1" ht="24.6" customHeight="1">
      <c r="A20" s="90"/>
      <c r="B20" s="47"/>
      <c r="C20" s="684" t="s">
        <v>375</v>
      </c>
      <c r="D20" s="682"/>
      <c r="E20" s="682"/>
      <c r="F20" s="682"/>
      <c r="G20" s="49"/>
      <c r="H20" s="48"/>
      <c r="I20" s="31"/>
      <c r="J20" s="31"/>
      <c r="K20" s="33"/>
      <c r="L20" s="31"/>
      <c r="M20" s="32"/>
      <c r="N20" s="33"/>
      <c r="O20" s="31"/>
      <c r="P20" s="32"/>
      <c r="Q20" s="33"/>
      <c r="R20" s="140"/>
      <c r="S20" s="43">
        <f>(S12-S19)</f>
        <v>7761016</v>
      </c>
      <c r="T20" s="89"/>
    </row>
    <row r="21" spans="1:20" s="50" customFormat="1" ht="24.6" customHeight="1">
      <c r="A21" s="90"/>
      <c r="B21" s="47"/>
      <c r="C21" s="684" t="s">
        <v>376</v>
      </c>
      <c r="D21" s="682"/>
      <c r="E21" s="682"/>
      <c r="F21" s="682"/>
      <c r="G21" s="49"/>
      <c r="H21" s="48"/>
      <c r="I21" s="31"/>
      <c r="J21" s="31"/>
      <c r="K21" s="33"/>
      <c r="L21" s="31"/>
      <c r="M21" s="32"/>
      <c r="N21" s="33"/>
      <c r="O21" s="31"/>
      <c r="P21" s="32"/>
      <c r="Q21" s="33"/>
      <c r="R21" s="31"/>
      <c r="S21" s="43">
        <f>S20</f>
        <v>7761016</v>
      </c>
      <c r="T21" s="89"/>
    </row>
    <row r="22" spans="1:20" s="50" customFormat="1" ht="24.6" customHeight="1">
      <c r="A22" s="90"/>
      <c r="B22" s="47"/>
      <c r="C22" s="684" t="s">
        <v>51</v>
      </c>
      <c r="D22" s="682"/>
      <c r="E22" s="682"/>
      <c r="F22" s="682"/>
      <c r="G22" s="49"/>
      <c r="H22" s="48"/>
      <c r="I22" s="31"/>
      <c r="J22" s="31"/>
      <c r="K22" s="33"/>
      <c r="L22" s="31"/>
      <c r="M22" s="32"/>
      <c r="N22" s="33"/>
      <c r="O22" s="31"/>
      <c r="P22" s="32"/>
      <c r="Q22" s="33"/>
      <c r="R22" s="31"/>
      <c r="S22" s="43">
        <v>85824974</v>
      </c>
      <c r="T22" s="89"/>
    </row>
    <row r="23" spans="1:20" s="50" customFormat="1" ht="24.6" customHeight="1" thickBot="1">
      <c r="A23" s="90"/>
      <c r="B23" s="47"/>
      <c r="C23" s="684" t="s">
        <v>133</v>
      </c>
      <c r="D23" s="682"/>
      <c r="E23" s="682"/>
      <c r="F23" s="682"/>
      <c r="G23" s="49"/>
      <c r="H23" s="48"/>
      <c r="I23" s="31"/>
      <c r="J23" s="31"/>
      <c r="K23" s="33"/>
      <c r="L23" s="31"/>
      <c r="M23" s="32"/>
      <c r="N23" s="33"/>
      <c r="O23" s="31"/>
      <c r="P23" s="32"/>
      <c r="Q23" s="33"/>
      <c r="R23" s="39"/>
      <c r="S23" s="45">
        <f>-S21+S22</f>
        <v>78063958</v>
      </c>
      <c r="T23" s="89"/>
    </row>
    <row r="24" spans="1:20" s="50" customFormat="1" ht="24.6" hidden="1" customHeight="1" thickTop="1">
      <c r="A24" s="90"/>
      <c r="B24" s="47"/>
      <c r="C24" s="363"/>
      <c r="D24" s="362"/>
      <c r="E24" s="362"/>
      <c r="F24" s="362"/>
      <c r="G24" s="49"/>
      <c r="H24" s="48"/>
      <c r="I24" s="31"/>
      <c r="J24" s="31"/>
      <c r="K24" s="33"/>
      <c r="L24" s="31"/>
      <c r="M24" s="32"/>
      <c r="N24" s="33"/>
      <c r="O24" s="31"/>
      <c r="P24" s="32"/>
      <c r="Q24" s="33"/>
      <c r="R24" s="140"/>
      <c r="S24" s="43"/>
      <c r="T24" s="89"/>
    </row>
    <row r="25" spans="1:20" s="50" customFormat="1" ht="7.5" customHeight="1" thickTop="1" thickBot="1">
      <c r="A25" s="91"/>
      <c r="B25" s="92"/>
      <c r="C25" s="92"/>
      <c r="D25" s="93"/>
      <c r="E25" s="93"/>
      <c r="F25" s="94"/>
      <c r="G25" s="94"/>
      <c r="H25" s="93"/>
      <c r="I25" s="95"/>
      <c r="J25" s="95"/>
      <c r="K25" s="96"/>
      <c r="L25" s="95"/>
      <c r="M25" s="97"/>
      <c r="N25" s="96"/>
      <c r="O25" s="95"/>
      <c r="P25" s="97"/>
      <c r="Q25" s="96"/>
      <c r="R25" s="95"/>
      <c r="S25" s="97"/>
      <c r="T25" s="98"/>
    </row>
    <row r="26" spans="1:20" s="50" customFormat="1" ht="7.5" customHeight="1">
      <c r="A26" s="100"/>
      <c r="B26" s="99"/>
      <c r="C26" s="99"/>
      <c r="D26" s="100"/>
      <c r="E26" s="100"/>
      <c r="F26" s="101"/>
      <c r="G26" s="101"/>
      <c r="H26" s="100"/>
      <c r="I26" s="102"/>
      <c r="J26" s="102"/>
      <c r="K26" s="103"/>
      <c r="L26" s="102"/>
      <c r="M26" s="104"/>
      <c r="N26" s="103"/>
      <c r="O26" s="102"/>
      <c r="P26" s="104"/>
      <c r="Q26" s="103"/>
      <c r="R26" s="102"/>
      <c r="S26" s="104"/>
      <c r="T26" s="370"/>
    </row>
    <row r="27" spans="1:20">
      <c r="A27" s="260"/>
      <c r="B27" s="260"/>
      <c r="C27" s="260"/>
      <c r="D27" s="260"/>
      <c r="E27" s="260"/>
      <c r="F27" s="260"/>
      <c r="G27" s="260"/>
      <c r="H27" s="260"/>
      <c r="I27" s="306"/>
      <c r="J27" s="21"/>
      <c r="K27" s="307"/>
      <c r="L27" s="306"/>
      <c r="M27" s="260"/>
      <c r="N27" s="307"/>
      <c r="O27" s="306"/>
      <c r="P27" s="260"/>
      <c r="Q27" s="307"/>
      <c r="R27" s="306"/>
      <c r="S27" s="260"/>
      <c r="T27" s="307"/>
    </row>
    <row r="28" spans="1:20">
      <c r="A28" s="260"/>
      <c r="B28" s="260"/>
      <c r="C28" s="260"/>
      <c r="D28" s="260"/>
      <c r="E28" s="260"/>
      <c r="F28" s="260"/>
      <c r="G28" s="260"/>
      <c r="H28" s="260"/>
      <c r="I28" s="306"/>
      <c r="J28" s="21"/>
      <c r="K28" s="307"/>
      <c r="L28" s="306"/>
      <c r="M28" s="260"/>
      <c r="N28" s="307"/>
      <c r="O28" s="306"/>
      <c r="P28" s="260"/>
      <c r="Q28" s="307"/>
      <c r="R28" s="306"/>
      <c r="S28" s="260"/>
      <c r="T28" s="307"/>
    </row>
    <row r="29" spans="1:20">
      <c r="A29" s="260"/>
      <c r="B29" s="260"/>
      <c r="C29" s="260"/>
      <c r="D29" s="260"/>
      <c r="E29" s="260"/>
      <c r="F29" s="260"/>
      <c r="G29" s="260"/>
      <c r="H29" s="260"/>
      <c r="I29" s="306"/>
      <c r="J29" s="21"/>
      <c r="K29" s="307"/>
      <c r="L29" s="306"/>
      <c r="M29" s="260"/>
      <c r="N29" s="307"/>
      <c r="O29" s="306"/>
      <c r="P29" s="260"/>
      <c r="Q29" s="307"/>
      <c r="R29" s="306"/>
      <c r="S29" s="260"/>
      <c r="T29" s="307"/>
    </row>
    <row r="30" spans="1:20" s="35" customFormat="1" ht="24.6" customHeight="1">
      <c r="A30" s="34"/>
      <c r="B30" s="30"/>
      <c r="C30" s="367"/>
      <c r="D30" s="368"/>
      <c r="E30" s="368"/>
      <c r="F30" s="368"/>
      <c r="G30" s="41"/>
      <c r="H30" s="34"/>
      <c r="I30" s="31"/>
      <c r="J30" s="31"/>
      <c r="K30" s="33"/>
      <c r="L30" s="31"/>
      <c r="M30" s="32"/>
      <c r="N30" s="33"/>
      <c r="O30" s="31"/>
      <c r="P30" s="32"/>
      <c r="Q30" s="33"/>
      <c r="R30" s="31"/>
      <c r="S30" s="43"/>
      <c r="T30" s="307"/>
    </row>
    <row r="31" spans="1:20" s="35" customFormat="1" ht="24.6" customHeight="1">
      <c r="A31" s="34"/>
      <c r="B31" s="30"/>
      <c r="C31" s="685"/>
      <c r="D31" s="686"/>
      <c r="E31" s="686"/>
      <c r="F31" s="686"/>
      <c r="G31" s="41"/>
      <c r="H31" s="34"/>
      <c r="I31" s="31"/>
      <c r="J31" s="31"/>
      <c r="K31" s="33"/>
      <c r="L31" s="31"/>
      <c r="M31" s="32"/>
      <c r="N31" s="33"/>
      <c r="O31" s="31"/>
      <c r="P31" s="32"/>
      <c r="Q31" s="33"/>
      <c r="R31" s="31"/>
      <c r="S31" s="43"/>
      <c r="T31" s="307"/>
    </row>
    <row r="32" spans="1:20" s="35" customFormat="1" ht="7.5" customHeight="1">
      <c r="A32" s="34"/>
      <c r="B32" s="30"/>
      <c r="C32" s="30"/>
      <c r="D32" s="34"/>
      <c r="E32" s="34"/>
      <c r="F32" s="371"/>
      <c r="G32" s="371"/>
      <c r="H32" s="34"/>
      <c r="I32" s="31"/>
      <c r="J32" s="31"/>
      <c r="K32" s="33"/>
      <c r="L32" s="31"/>
      <c r="M32" s="44"/>
      <c r="N32" s="33"/>
      <c r="O32" s="31"/>
      <c r="P32" s="44"/>
      <c r="Q32" s="33"/>
      <c r="R32" s="31"/>
      <c r="S32" s="44"/>
      <c r="T32" s="307"/>
    </row>
    <row r="33" spans="1:20" ht="48" customHeight="1">
      <c r="A33" s="260"/>
      <c r="B33" s="260"/>
      <c r="C33" s="260"/>
      <c r="D33" s="260"/>
      <c r="E33" s="260"/>
      <c r="F33" s="260"/>
      <c r="G33" s="260"/>
      <c r="H33" s="260"/>
      <c r="I33" s="306"/>
      <c r="J33" s="21"/>
      <c r="K33" s="307"/>
      <c r="L33" s="306"/>
      <c r="M33" s="260"/>
      <c r="N33" s="307"/>
      <c r="O33" s="306"/>
      <c r="P33" s="260"/>
      <c r="Q33" s="307"/>
      <c r="R33" s="306"/>
      <c r="S33" s="260"/>
      <c r="T33" s="307"/>
    </row>
    <row r="34" spans="1:20" ht="48" customHeight="1">
      <c r="A34" s="260"/>
      <c r="B34" s="260"/>
      <c r="C34" s="260"/>
      <c r="D34" s="260"/>
      <c r="E34" s="260"/>
      <c r="F34" s="260"/>
      <c r="G34" s="260"/>
      <c r="H34" s="260"/>
      <c r="I34" s="306"/>
      <c r="J34" s="21"/>
      <c r="K34" s="307"/>
      <c r="L34" s="306"/>
      <c r="M34" s="260"/>
      <c r="N34" s="307"/>
      <c r="O34" s="306"/>
      <c r="P34" s="260"/>
      <c r="Q34" s="307"/>
      <c r="R34" s="306"/>
      <c r="S34" s="260"/>
      <c r="T34" s="307"/>
    </row>
  </sheetData>
  <mergeCells count="22">
    <mergeCell ref="C21:F21"/>
    <mergeCell ref="C22:F22"/>
    <mergeCell ref="C23:F23"/>
    <mergeCell ref="C31:F31"/>
    <mergeCell ref="E15:G15"/>
    <mergeCell ref="E16:G16"/>
    <mergeCell ref="E17:G17"/>
    <mergeCell ref="E18:G18"/>
    <mergeCell ref="E19:G19"/>
    <mergeCell ref="C20:F20"/>
    <mergeCell ref="E14:G14"/>
    <mergeCell ref="A2:T2"/>
    <mergeCell ref="A3:T3"/>
    <mergeCell ref="C5:F5"/>
    <mergeCell ref="E6:G6"/>
    <mergeCell ref="E7:G7"/>
    <mergeCell ref="E8:G8"/>
    <mergeCell ref="E9:G9"/>
    <mergeCell ref="E10:G10"/>
    <mergeCell ref="E11:G11"/>
    <mergeCell ref="C12:F12"/>
    <mergeCell ref="E13:G13"/>
  </mergeCells>
  <phoneticPr fontId="4"/>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24"/>
  <sheetViews>
    <sheetView view="pageBreakPreview" zoomScaleNormal="100" zoomScaleSheetLayoutView="100" workbookViewId="0"/>
  </sheetViews>
  <sheetFormatPr defaultRowHeight="13.5"/>
  <cols>
    <col min="1" max="1" width="3.125" style="261" customWidth="1"/>
    <col min="2" max="2" width="1.625" style="261" customWidth="1"/>
    <col min="3" max="5" width="2.625" style="261" customWidth="1"/>
    <col min="6" max="6" width="20.375" style="261" customWidth="1"/>
    <col min="7" max="7" width="3.125" style="261" customWidth="1"/>
    <col min="8" max="8" width="6.125" style="261" customWidth="1"/>
    <col min="9" max="9" width="2.875" style="308" customWidth="1"/>
    <col min="10" max="10" width="3.625" style="309" customWidth="1"/>
    <col min="11" max="11" width="13.625" style="261" customWidth="1"/>
    <col min="12" max="12" width="7.625" style="310" customWidth="1"/>
    <col min="13" max="13" width="3.625" style="308" customWidth="1"/>
    <col min="14" max="14" width="13.625" style="261" customWidth="1"/>
    <col min="15" max="15" width="7.625" style="310" customWidth="1"/>
    <col min="16" max="16" width="3.625" style="308" customWidth="1"/>
    <col min="17" max="17" width="13.625" style="261" customWidth="1"/>
    <col min="18" max="18" width="6.375" style="310" customWidth="1"/>
    <col min="19" max="19" width="3.625" style="308" customWidth="1"/>
    <col min="20" max="20" width="13.625" style="261" customWidth="1"/>
    <col min="21" max="21" width="5" style="310" customWidth="1"/>
    <col min="22" max="265" width="9" style="5"/>
    <col min="266" max="266" width="8.125" style="5" customWidth="1"/>
    <col min="267" max="267" width="4" style="5" customWidth="1"/>
    <col min="268" max="268" width="2.5" style="5" customWidth="1"/>
    <col min="269" max="269" width="3.5" style="5" customWidth="1"/>
    <col min="270" max="274" width="19" style="5" customWidth="1"/>
    <col min="275" max="275" width="18.625" style="5" customWidth="1"/>
    <col min="276" max="276" width="5" style="5" customWidth="1"/>
    <col min="277" max="277" width="8.125" style="5" customWidth="1"/>
    <col min="278" max="521" width="9" style="5"/>
    <col min="522" max="522" width="8.125" style="5" customWidth="1"/>
    <col min="523" max="523" width="4" style="5" customWidth="1"/>
    <col min="524" max="524" width="2.5" style="5" customWidth="1"/>
    <col min="525" max="525" width="3.5" style="5" customWidth="1"/>
    <col min="526" max="530" width="19" style="5" customWidth="1"/>
    <col min="531" max="531" width="18.625" style="5" customWidth="1"/>
    <col min="532" max="532" width="5" style="5" customWidth="1"/>
    <col min="533" max="533" width="8.125" style="5" customWidth="1"/>
    <col min="534" max="777" width="9" style="5"/>
    <col min="778" max="778" width="8.125" style="5" customWidth="1"/>
    <col min="779" max="779" width="4" style="5" customWidth="1"/>
    <col min="780" max="780" width="2.5" style="5" customWidth="1"/>
    <col min="781" max="781" width="3.5" style="5" customWidth="1"/>
    <col min="782" max="786" width="19" style="5" customWidth="1"/>
    <col min="787" max="787" width="18.625" style="5" customWidth="1"/>
    <col min="788" max="788" width="5" style="5" customWidth="1"/>
    <col min="789" max="789" width="8.125" style="5" customWidth="1"/>
    <col min="790" max="1033" width="9" style="5"/>
    <col min="1034" max="1034" width="8.125" style="5" customWidth="1"/>
    <col min="1035" max="1035" width="4" style="5" customWidth="1"/>
    <col min="1036" max="1036" width="2.5" style="5" customWidth="1"/>
    <col min="1037" max="1037" width="3.5" style="5" customWidth="1"/>
    <col min="1038" max="1042" width="19" style="5" customWidth="1"/>
    <col min="1043" max="1043" width="18.625" style="5" customWidth="1"/>
    <col min="1044" max="1044" width="5" style="5" customWidth="1"/>
    <col min="1045" max="1045" width="8.125" style="5" customWidth="1"/>
    <col min="1046" max="1289" width="9" style="5"/>
    <col min="1290" max="1290" width="8.125" style="5" customWidth="1"/>
    <col min="1291" max="1291" width="4" style="5" customWidth="1"/>
    <col min="1292" max="1292" width="2.5" style="5" customWidth="1"/>
    <col min="1293" max="1293" width="3.5" style="5" customWidth="1"/>
    <col min="1294" max="1298" width="19" style="5" customWidth="1"/>
    <col min="1299" max="1299" width="18.625" style="5" customWidth="1"/>
    <col min="1300" max="1300" width="5" style="5" customWidth="1"/>
    <col min="1301" max="1301" width="8.125" style="5" customWidth="1"/>
    <col min="1302" max="1545" width="9" style="5"/>
    <col min="1546" max="1546" width="8.125" style="5" customWidth="1"/>
    <col min="1547" max="1547" width="4" style="5" customWidth="1"/>
    <col min="1548" max="1548" width="2.5" style="5" customWidth="1"/>
    <col min="1549" max="1549" width="3.5" style="5" customWidth="1"/>
    <col min="1550" max="1554" width="19" style="5" customWidth="1"/>
    <col min="1555" max="1555" width="18.625" style="5" customWidth="1"/>
    <col min="1556" max="1556" width="5" style="5" customWidth="1"/>
    <col min="1557" max="1557" width="8.125" style="5" customWidth="1"/>
    <col min="1558" max="1801" width="9" style="5"/>
    <col min="1802" max="1802" width="8.125" style="5" customWidth="1"/>
    <col min="1803" max="1803" width="4" style="5" customWidth="1"/>
    <col min="1804" max="1804" width="2.5" style="5" customWidth="1"/>
    <col min="1805" max="1805" width="3.5" style="5" customWidth="1"/>
    <col min="1806" max="1810" width="19" style="5" customWidth="1"/>
    <col min="1811" max="1811" width="18.625" style="5" customWidth="1"/>
    <col min="1812" max="1812" width="5" style="5" customWidth="1"/>
    <col min="1813" max="1813" width="8.125" style="5" customWidth="1"/>
    <col min="1814" max="2057" width="9" style="5"/>
    <col min="2058" max="2058" width="8.125" style="5" customWidth="1"/>
    <col min="2059" max="2059" width="4" style="5" customWidth="1"/>
    <col min="2060" max="2060" width="2.5" style="5" customWidth="1"/>
    <col min="2061" max="2061" width="3.5" style="5" customWidth="1"/>
    <col min="2062" max="2066" width="19" style="5" customWidth="1"/>
    <col min="2067" max="2067" width="18.625" style="5" customWidth="1"/>
    <col min="2068" max="2068" width="5" style="5" customWidth="1"/>
    <col min="2069" max="2069" width="8.125" style="5" customWidth="1"/>
    <col min="2070" max="2313" width="9" style="5"/>
    <col min="2314" max="2314" width="8.125" style="5" customWidth="1"/>
    <col min="2315" max="2315" width="4" style="5" customWidth="1"/>
    <col min="2316" max="2316" width="2.5" style="5" customWidth="1"/>
    <col min="2317" max="2317" width="3.5" style="5" customWidth="1"/>
    <col min="2318" max="2322" width="19" style="5" customWidth="1"/>
    <col min="2323" max="2323" width="18.625" style="5" customWidth="1"/>
    <col min="2324" max="2324" width="5" style="5" customWidth="1"/>
    <col min="2325" max="2325" width="8.125" style="5" customWidth="1"/>
    <col min="2326" max="2569" width="9" style="5"/>
    <col min="2570" max="2570" width="8.125" style="5" customWidth="1"/>
    <col min="2571" max="2571" width="4" style="5" customWidth="1"/>
    <col min="2572" max="2572" width="2.5" style="5" customWidth="1"/>
    <col min="2573" max="2573" width="3.5" style="5" customWidth="1"/>
    <col min="2574" max="2578" width="19" style="5" customWidth="1"/>
    <col min="2579" max="2579" width="18.625" style="5" customWidth="1"/>
    <col min="2580" max="2580" width="5" style="5" customWidth="1"/>
    <col min="2581" max="2581" width="8.125" style="5" customWidth="1"/>
    <col min="2582" max="2825" width="9" style="5"/>
    <col min="2826" max="2826" width="8.125" style="5" customWidth="1"/>
    <col min="2827" max="2827" width="4" style="5" customWidth="1"/>
    <col min="2828" max="2828" width="2.5" style="5" customWidth="1"/>
    <col min="2829" max="2829" width="3.5" style="5" customWidth="1"/>
    <col min="2830" max="2834" width="19" style="5" customWidth="1"/>
    <col min="2835" max="2835" width="18.625" style="5" customWidth="1"/>
    <col min="2836" max="2836" width="5" style="5" customWidth="1"/>
    <col min="2837" max="2837" width="8.125" style="5" customWidth="1"/>
    <col min="2838" max="3081" width="9" style="5"/>
    <col min="3082" max="3082" width="8.125" style="5" customWidth="1"/>
    <col min="3083" max="3083" width="4" style="5" customWidth="1"/>
    <col min="3084" max="3084" width="2.5" style="5" customWidth="1"/>
    <col min="3085" max="3085" width="3.5" style="5" customWidth="1"/>
    <col min="3086" max="3090" width="19" style="5" customWidth="1"/>
    <col min="3091" max="3091" width="18.625" style="5" customWidth="1"/>
    <col min="3092" max="3092" width="5" style="5" customWidth="1"/>
    <col min="3093" max="3093" width="8.125" style="5" customWidth="1"/>
    <col min="3094" max="3337" width="9" style="5"/>
    <col min="3338" max="3338" width="8.125" style="5" customWidth="1"/>
    <col min="3339" max="3339" width="4" style="5" customWidth="1"/>
    <col min="3340" max="3340" width="2.5" style="5" customWidth="1"/>
    <col min="3341" max="3341" width="3.5" style="5" customWidth="1"/>
    <col min="3342" max="3346" width="19" style="5" customWidth="1"/>
    <col min="3347" max="3347" width="18.625" style="5" customWidth="1"/>
    <col min="3348" max="3348" width="5" style="5" customWidth="1"/>
    <col min="3349" max="3349" width="8.125" style="5" customWidth="1"/>
    <col min="3350" max="3593" width="9" style="5"/>
    <col min="3594" max="3594" width="8.125" style="5" customWidth="1"/>
    <col min="3595" max="3595" width="4" style="5" customWidth="1"/>
    <col min="3596" max="3596" width="2.5" style="5" customWidth="1"/>
    <col min="3597" max="3597" width="3.5" style="5" customWidth="1"/>
    <col min="3598" max="3602" width="19" style="5" customWidth="1"/>
    <col min="3603" max="3603" width="18.625" style="5" customWidth="1"/>
    <col min="3604" max="3604" width="5" style="5" customWidth="1"/>
    <col min="3605" max="3605" width="8.125" style="5" customWidth="1"/>
    <col min="3606" max="3849" width="9" style="5"/>
    <col min="3850" max="3850" width="8.125" style="5" customWidth="1"/>
    <col min="3851" max="3851" width="4" style="5" customWidth="1"/>
    <col min="3852" max="3852" width="2.5" style="5" customWidth="1"/>
    <col min="3853" max="3853" width="3.5" style="5" customWidth="1"/>
    <col min="3854" max="3858" width="19" style="5" customWidth="1"/>
    <col min="3859" max="3859" width="18.625" style="5" customWidth="1"/>
    <col min="3860" max="3860" width="5" style="5" customWidth="1"/>
    <col min="3861" max="3861" width="8.125" style="5" customWidth="1"/>
    <col min="3862" max="4105" width="9" style="5"/>
    <col min="4106" max="4106" width="8.125" style="5" customWidth="1"/>
    <col min="4107" max="4107" width="4" style="5" customWidth="1"/>
    <col min="4108" max="4108" width="2.5" style="5" customWidth="1"/>
    <col min="4109" max="4109" width="3.5" style="5" customWidth="1"/>
    <col min="4110" max="4114" width="19" style="5" customWidth="1"/>
    <col min="4115" max="4115" width="18.625" style="5" customWidth="1"/>
    <col min="4116" max="4116" width="5" style="5" customWidth="1"/>
    <col min="4117" max="4117" width="8.125" style="5" customWidth="1"/>
    <col min="4118" max="4361" width="9" style="5"/>
    <col min="4362" max="4362" width="8.125" style="5" customWidth="1"/>
    <col min="4363" max="4363" width="4" style="5" customWidth="1"/>
    <col min="4364" max="4364" width="2.5" style="5" customWidth="1"/>
    <col min="4365" max="4365" width="3.5" style="5" customWidth="1"/>
    <col min="4366" max="4370" width="19" style="5" customWidth="1"/>
    <col min="4371" max="4371" width="18.625" style="5" customWidth="1"/>
    <col min="4372" max="4372" width="5" style="5" customWidth="1"/>
    <col min="4373" max="4373" width="8.125" style="5" customWidth="1"/>
    <col min="4374" max="4617" width="9" style="5"/>
    <col min="4618" max="4618" width="8.125" style="5" customWidth="1"/>
    <col min="4619" max="4619" width="4" style="5" customWidth="1"/>
    <col min="4620" max="4620" width="2.5" style="5" customWidth="1"/>
    <col min="4621" max="4621" width="3.5" style="5" customWidth="1"/>
    <col min="4622" max="4626" width="19" style="5" customWidth="1"/>
    <col min="4627" max="4627" width="18.625" style="5" customWidth="1"/>
    <col min="4628" max="4628" width="5" style="5" customWidth="1"/>
    <col min="4629" max="4629" width="8.125" style="5" customWidth="1"/>
    <col min="4630" max="4873" width="9" style="5"/>
    <col min="4874" max="4874" width="8.125" style="5" customWidth="1"/>
    <col min="4875" max="4875" width="4" style="5" customWidth="1"/>
    <col min="4876" max="4876" width="2.5" style="5" customWidth="1"/>
    <col min="4877" max="4877" width="3.5" style="5" customWidth="1"/>
    <col min="4878" max="4882" width="19" style="5" customWidth="1"/>
    <col min="4883" max="4883" width="18.625" style="5" customWidth="1"/>
    <col min="4884" max="4884" width="5" style="5" customWidth="1"/>
    <col min="4885" max="4885" width="8.125" style="5" customWidth="1"/>
    <col min="4886" max="5129" width="9" style="5"/>
    <col min="5130" max="5130" width="8.125" style="5" customWidth="1"/>
    <col min="5131" max="5131" width="4" style="5" customWidth="1"/>
    <col min="5132" max="5132" width="2.5" style="5" customWidth="1"/>
    <col min="5133" max="5133" width="3.5" style="5" customWidth="1"/>
    <col min="5134" max="5138" width="19" style="5" customWidth="1"/>
    <col min="5139" max="5139" width="18.625" style="5" customWidth="1"/>
    <col min="5140" max="5140" width="5" style="5" customWidth="1"/>
    <col min="5141" max="5141" width="8.125" style="5" customWidth="1"/>
    <col min="5142" max="5385" width="9" style="5"/>
    <col min="5386" max="5386" width="8.125" style="5" customWidth="1"/>
    <col min="5387" max="5387" width="4" style="5" customWidth="1"/>
    <col min="5388" max="5388" width="2.5" style="5" customWidth="1"/>
    <col min="5389" max="5389" width="3.5" style="5" customWidth="1"/>
    <col min="5390" max="5394" width="19" style="5" customWidth="1"/>
    <col min="5395" max="5395" width="18.625" style="5" customWidth="1"/>
    <col min="5396" max="5396" width="5" style="5" customWidth="1"/>
    <col min="5397" max="5397" width="8.125" style="5" customWidth="1"/>
    <col min="5398" max="5641" width="9" style="5"/>
    <col min="5642" max="5642" width="8.125" style="5" customWidth="1"/>
    <col min="5643" max="5643" width="4" style="5" customWidth="1"/>
    <col min="5644" max="5644" width="2.5" style="5" customWidth="1"/>
    <col min="5645" max="5645" width="3.5" style="5" customWidth="1"/>
    <col min="5646" max="5650" width="19" style="5" customWidth="1"/>
    <col min="5651" max="5651" width="18.625" style="5" customWidth="1"/>
    <col min="5652" max="5652" width="5" style="5" customWidth="1"/>
    <col min="5653" max="5653" width="8.125" style="5" customWidth="1"/>
    <col min="5654" max="5897" width="9" style="5"/>
    <col min="5898" max="5898" width="8.125" style="5" customWidth="1"/>
    <col min="5899" max="5899" width="4" style="5" customWidth="1"/>
    <col min="5900" max="5900" width="2.5" style="5" customWidth="1"/>
    <col min="5901" max="5901" width="3.5" style="5" customWidth="1"/>
    <col min="5902" max="5906" width="19" style="5" customWidth="1"/>
    <col min="5907" max="5907" width="18.625" style="5" customWidth="1"/>
    <col min="5908" max="5908" width="5" style="5" customWidth="1"/>
    <col min="5909" max="5909" width="8.125" style="5" customWidth="1"/>
    <col min="5910" max="6153" width="9" style="5"/>
    <col min="6154" max="6154" width="8.125" style="5" customWidth="1"/>
    <col min="6155" max="6155" width="4" style="5" customWidth="1"/>
    <col min="6156" max="6156" width="2.5" style="5" customWidth="1"/>
    <col min="6157" max="6157" width="3.5" style="5" customWidth="1"/>
    <col min="6158" max="6162" width="19" style="5" customWidth="1"/>
    <col min="6163" max="6163" width="18.625" style="5" customWidth="1"/>
    <col min="6164" max="6164" width="5" style="5" customWidth="1"/>
    <col min="6165" max="6165" width="8.125" style="5" customWidth="1"/>
    <col min="6166" max="6409" width="9" style="5"/>
    <col min="6410" max="6410" width="8.125" style="5" customWidth="1"/>
    <col min="6411" max="6411" width="4" style="5" customWidth="1"/>
    <col min="6412" max="6412" width="2.5" style="5" customWidth="1"/>
    <col min="6413" max="6413" width="3.5" style="5" customWidth="1"/>
    <col min="6414" max="6418" width="19" style="5" customWidth="1"/>
    <col min="6419" max="6419" width="18.625" style="5" customWidth="1"/>
    <col min="6420" max="6420" width="5" style="5" customWidth="1"/>
    <col min="6421" max="6421" width="8.125" style="5" customWidth="1"/>
    <col min="6422" max="6665" width="9" style="5"/>
    <col min="6666" max="6666" width="8.125" style="5" customWidth="1"/>
    <col min="6667" max="6667" width="4" style="5" customWidth="1"/>
    <col min="6668" max="6668" width="2.5" style="5" customWidth="1"/>
    <col min="6669" max="6669" width="3.5" style="5" customWidth="1"/>
    <col min="6670" max="6674" width="19" style="5" customWidth="1"/>
    <col min="6675" max="6675" width="18.625" style="5" customWidth="1"/>
    <col min="6676" max="6676" width="5" style="5" customWidth="1"/>
    <col min="6677" max="6677" width="8.125" style="5" customWidth="1"/>
    <col min="6678" max="6921" width="9" style="5"/>
    <col min="6922" max="6922" width="8.125" style="5" customWidth="1"/>
    <col min="6923" max="6923" width="4" style="5" customWidth="1"/>
    <col min="6924" max="6924" width="2.5" style="5" customWidth="1"/>
    <col min="6925" max="6925" width="3.5" style="5" customWidth="1"/>
    <col min="6926" max="6930" width="19" style="5" customWidth="1"/>
    <col min="6931" max="6931" width="18.625" style="5" customWidth="1"/>
    <col min="6932" max="6932" width="5" style="5" customWidth="1"/>
    <col min="6933" max="6933" width="8.125" style="5" customWidth="1"/>
    <col min="6934" max="7177" width="9" style="5"/>
    <col min="7178" max="7178" width="8.125" style="5" customWidth="1"/>
    <col min="7179" max="7179" width="4" style="5" customWidth="1"/>
    <col min="7180" max="7180" width="2.5" style="5" customWidth="1"/>
    <col min="7181" max="7181" width="3.5" style="5" customWidth="1"/>
    <col min="7182" max="7186" width="19" style="5" customWidth="1"/>
    <col min="7187" max="7187" width="18.625" style="5" customWidth="1"/>
    <col min="7188" max="7188" width="5" style="5" customWidth="1"/>
    <col min="7189" max="7189" width="8.125" style="5" customWidth="1"/>
    <col min="7190" max="7433" width="9" style="5"/>
    <col min="7434" max="7434" width="8.125" style="5" customWidth="1"/>
    <col min="7435" max="7435" width="4" style="5" customWidth="1"/>
    <col min="7436" max="7436" width="2.5" style="5" customWidth="1"/>
    <col min="7437" max="7437" width="3.5" style="5" customWidth="1"/>
    <col min="7438" max="7442" width="19" style="5" customWidth="1"/>
    <col min="7443" max="7443" width="18.625" style="5" customWidth="1"/>
    <col min="7444" max="7444" width="5" style="5" customWidth="1"/>
    <col min="7445" max="7445" width="8.125" style="5" customWidth="1"/>
    <col min="7446" max="7689" width="9" style="5"/>
    <col min="7690" max="7690" width="8.125" style="5" customWidth="1"/>
    <col min="7691" max="7691" width="4" style="5" customWidth="1"/>
    <col min="7692" max="7692" width="2.5" style="5" customWidth="1"/>
    <col min="7693" max="7693" width="3.5" style="5" customWidth="1"/>
    <col min="7694" max="7698" width="19" style="5" customWidth="1"/>
    <col min="7699" max="7699" width="18.625" style="5" customWidth="1"/>
    <col min="7700" max="7700" width="5" style="5" customWidth="1"/>
    <col min="7701" max="7701" width="8.125" style="5" customWidth="1"/>
    <col min="7702" max="7945" width="9" style="5"/>
    <col min="7946" max="7946" width="8.125" style="5" customWidth="1"/>
    <col min="7947" max="7947" width="4" style="5" customWidth="1"/>
    <col min="7948" max="7948" width="2.5" style="5" customWidth="1"/>
    <col min="7949" max="7949" width="3.5" style="5" customWidth="1"/>
    <col min="7950" max="7954" width="19" style="5" customWidth="1"/>
    <col min="7955" max="7955" width="18.625" style="5" customWidth="1"/>
    <col min="7956" max="7956" width="5" style="5" customWidth="1"/>
    <col min="7957" max="7957" width="8.125" style="5" customWidth="1"/>
    <col min="7958" max="8201" width="9" style="5"/>
    <col min="8202" max="8202" width="8.125" style="5" customWidth="1"/>
    <col min="8203" max="8203" width="4" style="5" customWidth="1"/>
    <col min="8204" max="8204" width="2.5" style="5" customWidth="1"/>
    <col min="8205" max="8205" width="3.5" style="5" customWidth="1"/>
    <col min="8206" max="8210" width="19" style="5" customWidth="1"/>
    <col min="8211" max="8211" width="18.625" style="5" customWidth="1"/>
    <col min="8212" max="8212" width="5" style="5" customWidth="1"/>
    <col min="8213" max="8213" width="8.125" style="5" customWidth="1"/>
    <col min="8214" max="8457" width="9" style="5"/>
    <col min="8458" max="8458" width="8.125" style="5" customWidth="1"/>
    <col min="8459" max="8459" width="4" style="5" customWidth="1"/>
    <col min="8460" max="8460" width="2.5" style="5" customWidth="1"/>
    <col min="8461" max="8461" width="3.5" style="5" customWidth="1"/>
    <col min="8462" max="8466" width="19" style="5" customWidth="1"/>
    <col min="8467" max="8467" width="18.625" style="5" customWidth="1"/>
    <col min="8468" max="8468" width="5" style="5" customWidth="1"/>
    <col min="8469" max="8469" width="8.125" style="5" customWidth="1"/>
    <col min="8470" max="8713" width="9" style="5"/>
    <col min="8714" max="8714" width="8.125" style="5" customWidth="1"/>
    <col min="8715" max="8715" width="4" style="5" customWidth="1"/>
    <col min="8716" max="8716" width="2.5" style="5" customWidth="1"/>
    <col min="8717" max="8717" width="3.5" style="5" customWidth="1"/>
    <col min="8718" max="8722" width="19" style="5" customWidth="1"/>
    <col min="8723" max="8723" width="18.625" style="5" customWidth="1"/>
    <col min="8724" max="8724" width="5" style="5" customWidth="1"/>
    <col min="8725" max="8725" width="8.125" style="5" customWidth="1"/>
    <col min="8726" max="8969" width="9" style="5"/>
    <col min="8970" max="8970" width="8.125" style="5" customWidth="1"/>
    <col min="8971" max="8971" width="4" style="5" customWidth="1"/>
    <col min="8972" max="8972" width="2.5" style="5" customWidth="1"/>
    <col min="8973" max="8973" width="3.5" style="5" customWidth="1"/>
    <col min="8974" max="8978" width="19" style="5" customWidth="1"/>
    <col min="8979" max="8979" width="18.625" style="5" customWidth="1"/>
    <col min="8980" max="8980" width="5" style="5" customWidth="1"/>
    <col min="8981" max="8981" width="8.125" style="5" customWidth="1"/>
    <col min="8982" max="9225" width="9" style="5"/>
    <col min="9226" max="9226" width="8.125" style="5" customWidth="1"/>
    <col min="9227" max="9227" width="4" style="5" customWidth="1"/>
    <col min="9228" max="9228" width="2.5" style="5" customWidth="1"/>
    <col min="9229" max="9229" width="3.5" style="5" customWidth="1"/>
    <col min="9230" max="9234" width="19" style="5" customWidth="1"/>
    <col min="9235" max="9235" width="18.625" style="5" customWidth="1"/>
    <col min="9236" max="9236" width="5" style="5" customWidth="1"/>
    <col min="9237" max="9237" width="8.125" style="5" customWidth="1"/>
    <col min="9238" max="9481" width="9" style="5"/>
    <col min="9482" max="9482" width="8.125" style="5" customWidth="1"/>
    <col min="9483" max="9483" width="4" style="5" customWidth="1"/>
    <col min="9484" max="9484" width="2.5" style="5" customWidth="1"/>
    <col min="9485" max="9485" width="3.5" style="5" customWidth="1"/>
    <col min="9486" max="9490" width="19" style="5" customWidth="1"/>
    <col min="9491" max="9491" width="18.625" style="5" customWidth="1"/>
    <col min="9492" max="9492" width="5" style="5" customWidth="1"/>
    <col min="9493" max="9493" width="8.125" style="5" customWidth="1"/>
    <col min="9494" max="9737" width="9" style="5"/>
    <col min="9738" max="9738" width="8.125" style="5" customWidth="1"/>
    <col min="9739" max="9739" width="4" style="5" customWidth="1"/>
    <col min="9740" max="9740" width="2.5" style="5" customWidth="1"/>
    <col min="9741" max="9741" width="3.5" style="5" customWidth="1"/>
    <col min="9742" max="9746" width="19" style="5" customWidth="1"/>
    <col min="9747" max="9747" width="18.625" style="5" customWidth="1"/>
    <col min="9748" max="9748" width="5" style="5" customWidth="1"/>
    <col min="9749" max="9749" width="8.125" style="5" customWidth="1"/>
    <col min="9750" max="9993" width="9" style="5"/>
    <col min="9994" max="9994" width="8.125" style="5" customWidth="1"/>
    <col min="9995" max="9995" width="4" style="5" customWidth="1"/>
    <col min="9996" max="9996" width="2.5" style="5" customWidth="1"/>
    <col min="9997" max="9997" width="3.5" style="5" customWidth="1"/>
    <col min="9998" max="10002" width="19" style="5" customWidth="1"/>
    <col min="10003" max="10003" width="18.625" style="5" customWidth="1"/>
    <col min="10004" max="10004" width="5" style="5" customWidth="1"/>
    <col min="10005" max="10005" width="8.125" style="5" customWidth="1"/>
    <col min="10006" max="10249" width="9" style="5"/>
    <col min="10250" max="10250" width="8.125" style="5" customWidth="1"/>
    <col min="10251" max="10251" width="4" style="5" customWidth="1"/>
    <col min="10252" max="10252" width="2.5" style="5" customWidth="1"/>
    <col min="10253" max="10253" width="3.5" style="5" customWidth="1"/>
    <col min="10254" max="10258" width="19" style="5" customWidth="1"/>
    <col min="10259" max="10259" width="18.625" style="5" customWidth="1"/>
    <col min="10260" max="10260" width="5" style="5" customWidth="1"/>
    <col min="10261" max="10261" width="8.125" style="5" customWidth="1"/>
    <col min="10262" max="10505" width="9" style="5"/>
    <col min="10506" max="10506" width="8.125" style="5" customWidth="1"/>
    <col min="10507" max="10507" width="4" style="5" customWidth="1"/>
    <col min="10508" max="10508" width="2.5" style="5" customWidth="1"/>
    <col min="10509" max="10509" width="3.5" style="5" customWidth="1"/>
    <col min="10510" max="10514" width="19" style="5" customWidth="1"/>
    <col min="10515" max="10515" width="18.625" style="5" customWidth="1"/>
    <col min="10516" max="10516" width="5" style="5" customWidth="1"/>
    <col min="10517" max="10517" width="8.125" style="5" customWidth="1"/>
    <col min="10518" max="10761" width="9" style="5"/>
    <col min="10762" max="10762" width="8.125" style="5" customWidth="1"/>
    <col min="10763" max="10763" width="4" style="5" customWidth="1"/>
    <col min="10764" max="10764" width="2.5" style="5" customWidth="1"/>
    <col min="10765" max="10765" width="3.5" style="5" customWidth="1"/>
    <col min="10766" max="10770" width="19" style="5" customWidth="1"/>
    <col min="10771" max="10771" width="18.625" style="5" customWidth="1"/>
    <col min="10772" max="10772" width="5" style="5" customWidth="1"/>
    <col min="10773" max="10773" width="8.125" style="5" customWidth="1"/>
    <col min="10774" max="11017" width="9" style="5"/>
    <col min="11018" max="11018" width="8.125" style="5" customWidth="1"/>
    <col min="11019" max="11019" width="4" style="5" customWidth="1"/>
    <col min="11020" max="11020" width="2.5" style="5" customWidth="1"/>
    <col min="11021" max="11021" width="3.5" style="5" customWidth="1"/>
    <col min="11022" max="11026" width="19" style="5" customWidth="1"/>
    <col min="11027" max="11027" width="18.625" style="5" customWidth="1"/>
    <col min="11028" max="11028" width="5" style="5" customWidth="1"/>
    <col min="11029" max="11029" width="8.125" style="5" customWidth="1"/>
    <col min="11030" max="11273" width="9" style="5"/>
    <col min="11274" max="11274" width="8.125" style="5" customWidth="1"/>
    <col min="11275" max="11275" width="4" style="5" customWidth="1"/>
    <col min="11276" max="11276" width="2.5" style="5" customWidth="1"/>
    <col min="11277" max="11277" width="3.5" style="5" customWidth="1"/>
    <col min="11278" max="11282" width="19" style="5" customWidth="1"/>
    <col min="11283" max="11283" width="18.625" style="5" customWidth="1"/>
    <col min="11284" max="11284" width="5" style="5" customWidth="1"/>
    <col min="11285" max="11285" width="8.125" style="5" customWidth="1"/>
    <col min="11286" max="11529" width="9" style="5"/>
    <col min="11530" max="11530" width="8.125" style="5" customWidth="1"/>
    <col min="11531" max="11531" width="4" style="5" customWidth="1"/>
    <col min="11532" max="11532" width="2.5" style="5" customWidth="1"/>
    <col min="11533" max="11533" width="3.5" style="5" customWidth="1"/>
    <col min="11534" max="11538" width="19" style="5" customWidth="1"/>
    <col min="11539" max="11539" width="18.625" style="5" customWidth="1"/>
    <col min="11540" max="11540" width="5" style="5" customWidth="1"/>
    <col min="11541" max="11541" width="8.125" style="5" customWidth="1"/>
    <col min="11542" max="11785" width="9" style="5"/>
    <col min="11786" max="11786" width="8.125" style="5" customWidth="1"/>
    <col min="11787" max="11787" width="4" style="5" customWidth="1"/>
    <col min="11788" max="11788" width="2.5" style="5" customWidth="1"/>
    <col min="11789" max="11789" width="3.5" style="5" customWidth="1"/>
    <col min="11790" max="11794" width="19" style="5" customWidth="1"/>
    <col min="11795" max="11795" width="18.625" style="5" customWidth="1"/>
    <col min="11796" max="11796" width="5" style="5" customWidth="1"/>
    <col min="11797" max="11797" width="8.125" style="5" customWidth="1"/>
    <col min="11798" max="12041" width="9" style="5"/>
    <col min="12042" max="12042" width="8.125" style="5" customWidth="1"/>
    <col min="12043" max="12043" width="4" style="5" customWidth="1"/>
    <col min="12044" max="12044" width="2.5" style="5" customWidth="1"/>
    <col min="12045" max="12045" width="3.5" style="5" customWidth="1"/>
    <col min="12046" max="12050" width="19" style="5" customWidth="1"/>
    <col min="12051" max="12051" width="18.625" style="5" customWidth="1"/>
    <col min="12052" max="12052" width="5" style="5" customWidth="1"/>
    <col min="12053" max="12053" width="8.125" style="5" customWidth="1"/>
    <col min="12054" max="12297" width="9" style="5"/>
    <col min="12298" max="12298" width="8.125" style="5" customWidth="1"/>
    <col min="12299" max="12299" width="4" style="5" customWidth="1"/>
    <col min="12300" max="12300" width="2.5" style="5" customWidth="1"/>
    <col min="12301" max="12301" width="3.5" style="5" customWidth="1"/>
    <col min="12302" max="12306" width="19" style="5" customWidth="1"/>
    <col min="12307" max="12307" width="18.625" style="5" customWidth="1"/>
    <col min="12308" max="12308" width="5" style="5" customWidth="1"/>
    <col min="12309" max="12309" width="8.125" style="5" customWidth="1"/>
    <col min="12310" max="12553" width="9" style="5"/>
    <col min="12554" max="12554" width="8.125" style="5" customWidth="1"/>
    <col min="12555" max="12555" width="4" style="5" customWidth="1"/>
    <col min="12556" max="12556" width="2.5" style="5" customWidth="1"/>
    <col min="12557" max="12557" width="3.5" style="5" customWidth="1"/>
    <col min="12558" max="12562" width="19" style="5" customWidth="1"/>
    <col min="12563" max="12563" width="18.625" style="5" customWidth="1"/>
    <col min="12564" max="12564" width="5" style="5" customWidth="1"/>
    <col min="12565" max="12565" width="8.125" style="5" customWidth="1"/>
    <col min="12566" max="12809" width="9" style="5"/>
    <col min="12810" max="12810" width="8.125" style="5" customWidth="1"/>
    <col min="12811" max="12811" width="4" style="5" customWidth="1"/>
    <col min="12812" max="12812" width="2.5" style="5" customWidth="1"/>
    <col min="12813" max="12813" width="3.5" style="5" customWidth="1"/>
    <col min="12814" max="12818" width="19" style="5" customWidth="1"/>
    <col min="12819" max="12819" width="18.625" style="5" customWidth="1"/>
    <col min="12820" max="12820" width="5" style="5" customWidth="1"/>
    <col min="12821" max="12821" width="8.125" style="5" customWidth="1"/>
    <col min="12822" max="13065" width="9" style="5"/>
    <col min="13066" max="13066" width="8.125" style="5" customWidth="1"/>
    <col min="13067" max="13067" width="4" style="5" customWidth="1"/>
    <col min="13068" max="13068" width="2.5" style="5" customWidth="1"/>
    <col min="13069" max="13069" width="3.5" style="5" customWidth="1"/>
    <col min="13070" max="13074" width="19" style="5" customWidth="1"/>
    <col min="13075" max="13075" width="18.625" style="5" customWidth="1"/>
    <col min="13076" max="13076" width="5" style="5" customWidth="1"/>
    <col min="13077" max="13077" width="8.125" style="5" customWidth="1"/>
    <col min="13078" max="13321" width="9" style="5"/>
    <col min="13322" max="13322" width="8.125" style="5" customWidth="1"/>
    <col min="13323" max="13323" width="4" style="5" customWidth="1"/>
    <col min="13324" max="13324" width="2.5" style="5" customWidth="1"/>
    <col min="13325" max="13325" width="3.5" style="5" customWidth="1"/>
    <col min="13326" max="13330" width="19" style="5" customWidth="1"/>
    <col min="13331" max="13331" width="18.625" style="5" customWidth="1"/>
    <col min="13332" max="13332" width="5" style="5" customWidth="1"/>
    <col min="13333" max="13333" width="8.125" style="5" customWidth="1"/>
    <col min="13334" max="13577" width="9" style="5"/>
    <col min="13578" max="13578" width="8.125" style="5" customWidth="1"/>
    <col min="13579" max="13579" width="4" style="5" customWidth="1"/>
    <col min="13580" max="13580" width="2.5" style="5" customWidth="1"/>
    <col min="13581" max="13581" width="3.5" style="5" customWidth="1"/>
    <col min="13582" max="13586" width="19" style="5" customWidth="1"/>
    <col min="13587" max="13587" width="18.625" style="5" customWidth="1"/>
    <col min="13588" max="13588" width="5" style="5" customWidth="1"/>
    <col min="13589" max="13589" width="8.125" style="5" customWidth="1"/>
    <col min="13590" max="13833" width="9" style="5"/>
    <col min="13834" max="13834" width="8.125" style="5" customWidth="1"/>
    <col min="13835" max="13835" width="4" style="5" customWidth="1"/>
    <col min="13836" max="13836" width="2.5" style="5" customWidth="1"/>
    <col min="13837" max="13837" width="3.5" style="5" customWidth="1"/>
    <col min="13838" max="13842" width="19" style="5" customWidth="1"/>
    <col min="13843" max="13843" width="18.625" style="5" customWidth="1"/>
    <col min="13844" max="13844" width="5" style="5" customWidth="1"/>
    <col min="13845" max="13845" width="8.125" style="5" customWidth="1"/>
    <col min="13846" max="14089" width="9" style="5"/>
    <col min="14090" max="14090" width="8.125" style="5" customWidth="1"/>
    <col min="14091" max="14091" width="4" style="5" customWidth="1"/>
    <col min="14092" max="14092" width="2.5" style="5" customWidth="1"/>
    <col min="14093" max="14093" width="3.5" style="5" customWidth="1"/>
    <col min="14094" max="14098" width="19" style="5" customWidth="1"/>
    <col min="14099" max="14099" width="18.625" style="5" customWidth="1"/>
    <col min="14100" max="14100" width="5" style="5" customWidth="1"/>
    <col min="14101" max="14101" width="8.125" style="5" customWidth="1"/>
    <col min="14102" max="14345" width="9" style="5"/>
    <col min="14346" max="14346" width="8.125" style="5" customWidth="1"/>
    <col min="14347" max="14347" width="4" style="5" customWidth="1"/>
    <col min="14348" max="14348" width="2.5" style="5" customWidth="1"/>
    <col min="14349" max="14349" width="3.5" style="5" customWidth="1"/>
    <col min="14350" max="14354" width="19" style="5" customWidth="1"/>
    <col min="14355" max="14355" width="18.625" style="5" customWidth="1"/>
    <col min="14356" max="14356" width="5" style="5" customWidth="1"/>
    <col min="14357" max="14357" width="8.125" style="5" customWidth="1"/>
    <col min="14358" max="14601" width="9" style="5"/>
    <col min="14602" max="14602" width="8.125" style="5" customWidth="1"/>
    <col min="14603" max="14603" width="4" style="5" customWidth="1"/>
    <col min="14604" max="14604" width="2.5" style="5" customWidth="1"/>
    <col min="14605" max="14605" width="3.5" style="5" customWidth="1"/>
    <col min="14606" max="14610" width="19" style="5" customWidth="1"/>
    <col min="14611" max="14611" width="18.625" style="5" customWidth="1"/>
    <col min="14612" max="14612" width="5" style="5" customWidth="1"/>
    <col min="14613" max="14613" width="8.125" style="5" customWidth="1"/>
    <col min="14614" max="14857" width="9" style="5"/>
    <col min="14858" max="14858" width="8.125" style="5" customWidth="1"/>
    <col min="14859" max="14859" width="4" style="5" customWidth="1"/>
    <col min="14860" max="14860" width="2.5" style="5" customWidth="1"/>
    <col min="14861" max="14861" width="3.5" style="5" customWidth="1"/>
    <col min="14862" max="14866" width="19" style="5" customWidth="1"/>
    <col min="14867" max="14867" width="18.625" style="5" customWidth="1"/>
    <col min="14868" max="14868" width="5" style="5" customWidth="1"/>
    <col min="14869" max="14869" width="8.125" style="5" customWidth="1"/>
    <col min="14870" max="15113" width="9" style="5"/>
    <col min="15114" max="15114" width="8.125" style="5" customWidth="1"/>
    <col min="15115" max="15115" width="4" style="5" customWidth="1"/>
    <col min="15116" max="15116" width="2.5" style="5" customWidth="1"/>
    <col min="15117" max="15117" width="3.5" style="5" customWidth="1"/>
    <col min="15118" max="15122" width="19" style="5" customWidth="1"/>
    <col min="15123" max="15123" width="18.625" style="5" customWidth="1"/>
    <col min="15124" max="15124" width="5" style="5" customWidth="1"/>
    <col min="15125" max="15125" width="8.125" style="5" customWidth="1"/>
    <col min="15126" max="15369" width="9" style="5"/>
    <col min="15370" max="15370" width="8.125" style="5" customWidth="1"/>
    <col min="15371" max="15371" width="4" style="5" customWidth="1"/>
    <col min="15372" max="15372" width="2.5" style="5" customWidth="1"/>
    <col min="15373" max="15373" width="3.5" style="5" customWidth="1"/>
    <col min="15374" max="15378" width="19" style="5" customWidth="1"/>
    <col min="15379" max="15379" width="18.625" style="5" customWidth="1"/>
    <col min="15380" max="15380" width="5" style="5" customWidth="1"/>
    <col min="15381" max="15381" width="8.125" style="5" customWidth="1"/>
    <col min="15382" max="15625" width="9" style="5"/>
    <col min="15626" max="15626" width="8.125" style="5" customWidth="1"/>
    <col min="15627" max="15627" width="4" style="5" customWidth="1"/>
    <col min="15628" max="15628" width="2.5" style="5" customWidth="1"/>
    <col min="15629" max="15629" width="3.5" style="5" customWidth="1"/>
    <col min="15630" max="15634" width="19" style="5" customWidth="1"/>
    <col min="15635" max="15635" width="18.625" style="5" customWidth="1"/>
    <col min="15636" max="15636" width="5" style="5" customWidth="1"/>
    <col min="15637" max="15637" width="8.125" style="5" customWidth="1"/>
    <col min="15638" max="15881" width="9" style="5"/>
    <col min="15882" max="15882" width="8.125" style="5" customWidth="1"/>
    <col min="15883" max="15883" width="4" style="5" customWidth="1"/>
    <col min="15884" max="15884" width="2.5" style="5" customWidth="1"/>
    <col min="15885" max="15885" width="3.5" style="5" customWidth="1"/>
    <col min="15886" max="15890" width="19" style="5" customWidth="1"/>
    <col min="15891" max="15891" width="18.625" style="5" customWidth="1"/>
    <col min="15892" max="15892" width="5" style="5" customWidth="1"/>
    <col min="15893" max="15893" width="8.125" style="5" customWidth="1"/>
    <col min="15894" max="16137" width="9" style="5"/>
    <col min="16138" max="16138" width="8.125" style="5" customWidth="1"/>
    <col min="16139" max="16139" width="4" style="5" customWidth="1"/>
    <col min="16140" max="16140" width="2.5" style="5" customWidth="1"/>
    <col min="16141" max="16141" width="3.5" style="5" customWidth="1"/>
    <col min="16142" max="16146" width="19" style="5" customWidth="1"/>
    <col min="16147" max="16147" width="18.625" style="5" customWidth="1"/>
    <col min="16148" max="16148" width="5" style="5" customWidth="1"/>
    <col min="16149" max="16149" width="8.125" style="5" customWidth="1"/>
    <col min="16150" max="16384" width="9" style="5"/>
  </cols>
  <sheetData>
    <row r="1" spans="1:21" s="223" customFormat="1" ht="22.5" customHeight="1">
      <c r="A1" s="56"/>
      <c r="B1" s="57"/>
      <c r="C1" s="57"/>
      <c r="D1" s="57"/>
      <c r="E1" s="57"/>
      <c r="F1" s="57"/>
      <c r="G1" s="57"/>
      <c r="H1" s="57"/>
      <c r="I1" s="85"/>
      <c r="J1" s="85"/>
      <c r="K1" s="57"/>
      <c r="L1" s="86"/>
      <c r="M1" s="85"/>
      <c r="N1" s="57"/>
      <c r="O1" s="86"/>
      <c r="P1" s="85"/>
      <c r="Q1" s="57"/>
      <c r="R1" s="86"/>
      <c r="S1" s="85"/>
      <c r="T1" s="57"/>
      <c r="U1" s="222"/>
    </row>
    <row r="2" spans="1:21" s="223" customFormat="1" ht="27.75" customHeight="1">
      <c r="A2" s="416" t="s">
        <v>369</v>
      </c>
      <c r="B2" s="417"/>
      <c r="C2" s="417"/>
      <c r="D2" s="417"/>
      <c r="E2" s="417"/>
      <c r="F2" s="417"/>
      <c r="G2" s="417"/>
      <c r="H2" s="417"/>
      <c r="I2" s="417"/>
      <c r="J2" s="417"/>
      <c r="K2" s="417"/>
      <c r="L2" s="417"/>
      <c r="M2" s="417"/>
      <c r="N2" s="417"/>
      <c r="O2" s="417"/>
      <c r="P2" s="417"/>
      <c r="Q2" s="417"/>
      <c r="R2" s="417"/>
      <c r="S2" s="417"/>
      <c r="T2" s="417"/>
      <c r="U2" s="418"/>
    </row>
    <row r="3" spans="1:21" s="223" customFormat="1" ht="26.25" customHeight="1">
      <c r="A3" s="458" t="s">
        <v>326</v>
      </c>
      <c r="B3" s="459"/>
      <c r="C3" s="459"/>
      <c r="D3" s="459"/>
      <c r="E3" s="459"/>
      <c r="F3" s="459"/>
      <c r="G3" s="459"/>
      <c r="H3" s="459"/>
      <c r="I3" s="459"/>
      <c r="J3" s="459"/>
      <c r="K3" s="459"/>
      <c r="L3" s="459"/>
      <c r="M3" s="459"/>
      <c r="N3" s="459"/>
      <c r="O3" s="459"/>
      <c r="P3" s="459"/>
      <c r="Q3" s="459"/>
      <c r="R3" s="459"/>
      <c r="S3" s="459"/>
      <c r="T3" s="459"/>
      <c r="U3" s="460"/>
    </row>
    <row r="4" spans="1:21" s="259" customFormat="1" ht="17.25" customHeight="1">
      <c r="A4" s="60"/>
      <c r="B4" s="55"/>
      <c r="C4" s="55"/>
      <c r="D4" s="1"/>
      <c r="E4" s="1"/>
      <c r="F4" s="1"/>
      <c r="G4" s="1"/>
      <c r="H4" s="1"/>
      <c r="I4" s="21"/>
      <c r="J4" s="21"/>
      <c r="K4" s="1"/>
      <c r="L4" s="22"/>
      <c r="M4" s="21"/>
      <c r="N4" s="1"/>
      <c r="O4" s="22"/>
      <c r="P4" s="21"/>
      <c r="Q4" s="1"/>
      <c r="R4" s="22"/>
      <c r="S4" s="21"/>
      <c r="T4" s="1"/>
      <c r="U4" s="87" t="s">
        <v>262</v>
      </c>
    </row>
    <row r="5" spans="1:21" s="259" customFormat="1" ht="18" customHeight="1">
      <c r="A5" s="646" t="s">
        <v>13</v>
      </c>
      <c r="B5" s="647"/>
      <c r="C5" s="647"/>
      <c r="D5" s="647"/>
      <c r="E5" s="647"/>
      <c r="F5" s="647"/>
      <c r="G5" s="647"/>
      <c r="H5" s="647"/>
      <c r="I5" s="647"/>
      <c r="J5" s="647"/>
      <c r="K5" s="647"/>
      <c r="L5" s="647"/>
      <c r="M5" s="647"/>
      <c r="N5" s="647"/>
      <c r="O5" s="647"/>
      <c r="P5" s="647"/>
      <c r="Q5" s="647"/>
      <c r="R5" s="647"/>
      <c r="S5" s="647"/>
      <c r="T5" s="647"/>
      <c r="U5" s="648"/>
    </row>
    <row r="6" spans="1:21" ht="18" customHeight="1">
      <c r="A6" s="108"/>
      <c r="B6" s="32" t="s">
        <v>45</v>
      </c>
      <c r="C6" s="44"/>
      <c r="D6" s="44"/>
      <c r="E6" s="44"/>
      <c r="F6" s="44"/>
      <c r="G6" s="44"/>
      <c r="H6" s="28"/>
      <c r="I6" s="25"/>
      <c r="J6" s="25"/>
      <c r="K6" s="27"/>
      <c r="L6" s="29"/>
      <c r="M6" s="25"/>
      <c r="N6" s="27"/>
      <c r="O6" s="29"/>
      <c r="P6" s="25"/>
      <c r="Q6" s="27"/>
      <c r="R6" s="29"/>
      <c r="S6" s="25"/>
      <c r="T6" s="27"/>
      <c r="U6" s="106"/>
    </row>
    <row r="7" spans="1:21" ht="18" customHeight="1">
      <c r="A7" s="108"/>
      <c r="B7" s="47"/>
      <c r="C7" s="47" t="s">
        <v>263</v>
      </c>
      <c r="D7" s="44"/>
      <c r="E7" s="649" t="s">
        <v>264</v>
      </c>
      <c r="F7" s="649"/>
      <c r="G7" s="44"/>
      <c r="H7" s="28"/>
      <c r="I7" s="31"/>
      <c r="J7" s="31"/>
      <c r="K7" s="32"/>
      <c r="L7" s="33"/>
      <c r="M7" s="31"/>
      <c r="N7" s="32"/>
      <c r="O7" s="33"/>
      <c r="P7" s="31"/>
      <c r="Q7" s="32"/>
      <c r="R7" s="33"/>
      <c r="S7" s="31"/>
      <c r="T7" s="32"/>
      <c r="U7" s="106"/>
    </row>
    <row r="8" spans="1:21" ht="18" customHeight="1">
      <c r="A8" s="109"/>
      <c r="B8" s="47"/>
      <c r="C8" s="47"/>
      <c r="D8" s="44" t="s">
        <v>265</v>
      </c>
      <c r="E8" s="44"/>
      <c r="F8" s="649" t="s">
        <v>15</v>
      </c>
      <c r="G8" s="649"/>
      <c r="H8" s="28"/>
      <c r="I8" s="31"/>
      <c r="J8" s="31"/>
      <c r="K8" s="32"/>
      <c r="L8" s="33"/>
      <c r="M8" s="31"/>
      <c r="N8" s="32">
        <v>13153</v>
      </c>
      <c r="O8" s="33"/>
      <c r="P8" s="31"/>
      <c r="Q8" s="32"/>
      <c r="R8" s="33"/>
      <c r="S8" s="31"/>
      <c r="T8" s="32"/>
      <c r="U8" s="106"/>
    </row>
    <row r="9" spans="1:21" s="35" customFormat="1" ht="18" customHeight="1">
      <c r="A9" s="105"/>
      <c r="B9" s="48"/>
      <c r="C9" s="48"/>
      <c r="D9" s="48" t="s">
        <v>266</v>
      </c>
      <c r="E9" s="48"/>
      <c r="F9" s="651" t="s">
        <v>17</v>
      </c>
      <c r="G9" s="651"/>
      <c r="H9" s="34"/>
      <c r="I9" s="31"/>
      <c r="J9" s="31"/>
      <c r="K9" s="32">
        <v>2670</v>
      </c>
      <c r="L9" s="33"/>
      <c r="M9" s="31"/>
      <c r="N9" s="32"/>
      <c r="O9" s="33"/>
      <c r="P9" s="31"/>
      <c r="Q9" s="32"/>
      <c r="R9" s="33"/>
      <c r="S9" s="31"/>
      <c r="T9" s="32"/>
      <c r="U9" s="106"/>
    </row>
    <row r="10" spans="1:21" s="35" customFormat="1" ht="18" customHeight="1">
      <c r="A10" s="105"/>
      <c r="B10" s="48"/>
      <c r="C10" s="48"/>
      <c r="D10" s="48"/>
      <c r="E10" s="48"/>
      <c r="F10" s="651" t="s">
        <v>16</v>
      </c>
      <c r="G10" s="651"/>
      <c r="H10" s="34"/>
      <c r="I10" s="31"/>
      <c r="J10" s="36" t="s">
        <v>267</v>
      </c>
      <c r="K10" s="37">
        <v>2500</v>
      </c>
      <c r="L10" s="33"/>
      <c r="M10" s="36"/>
      <c r="N10" s="37">
        <f>K9-K10</f>
        <v>170</v>
      </c>
      <c r="O10" s="33"/>
      <c r="P10" s="31"/>
      <c r="Q10" s="32"/>
      <c r="R10" s="33"/>
      <c r="S10" s="31"/>
      <c r="T10" s="32"/>
      <c r="U10" s="106"/>
    </row>
    <row r="11" spans="1:21" ht="18" customHeight="1">
      <c r="A11" s="108"/>
      <c r="B11" s="47"/>
      <c r="C11" s="47"/>
      <c r="D11" s="44"/>
      <c r="E11" s="649" t="s">
        <v>19</v>
      </c>
      <c r="F11" s="649"/>
      <c r="G11" s="32"/>
      <c r="H11" s="28"/>
      <c r="I11" s="31"/>
      <c r="J11" s="31"/>
      <c r="K11" s="32"/>
      <c r="L11" s="33"/>
      <c r="M11" s="31"/>
      <c r="N11" s="32"/>
      <c r="O11" s="33"/>
      <c r="P11" s="31"/>
      <c r="Q11" s="32">
        <f>N8+N10</f>
        <v>13323</v>
      </c>
      <c r="R11" s="33"/>
      <c r="S11" s="31"/>
      <c r="T11" s="32"/>
      <c r="U11" s="106"/>
    </row>
    <row r="12" spans="1:21" ht="18" hidden="1" customHeight="1">
      <c r="A12" s="108"/>
      <c r="B12" s="47"/>
      <c r="C12" s="47"/>
      <c r="D12" s="44"/>
      <c r="E12" s="649"/>
      <c r="F12" s="649"/>
      <c r="G12" s="44"/>
      <c r="H12" s="28"/>
      <c r="I12" s="31"/>
      <c r="J12" s="31"/>
      <c r="K12" s="32"/>
      <c r="L12" s="33"/>
      <c r="M12" s="31"/>
      <c r="N12" s="44"/>
      <c r="O12" s="33"/>
      <c r="P12" s="31"/>
      <c r="Q12" s="32"/>
      <c r="R12" s="33"/>
      <c r="S12" s="31"/>
      <c r="T12" s="32"/>
      <c r="U12" s="106"/>
    </row>
    <row r="13" spans="1:21" s="35" customFormat="1" ht="18" hidden="1" customHeight="1">
      <c r="A13" s="105"/>
      <c r="B13" s="47"/>
      <c r="C13" s="47"/>
      <c r="D13" s="48"/>
      <c r="E13" s="48"/>
      <c r="F13" s="651"/>
      <c r="G13" s="687"/>
      <c r="H13" s="34"/>
      <c r="I13" s="31"/>
      <c r="J13" s="31"/>
      <c r="K13" s="32"/>
      <c r="L13" s="33"/>
      <c r="M13" s="31"/>
      <c r="N13" s="32"/>
      <c r="O13" s="33"/>
      <c r="P13" s="31"/>
      <c r="Q13" s="32"/>
      <c r="R13" s="33"/>
      <c r="S13" s="31"/>
      <c r="T13" s="32"/>
      <c r="U13" s="106"/>
    </row>
    <row r="14" spans="1:21" s="35" customFormat="1" ht="18" hidden="1" customHeight="1">
      <c r="A14" s="105"/>
      <c r="B14" s="48"/>
      <c r="C14" s="48"/>
      <c r="D14" s="48"/>
      <c r="E14" s="649"/>
      <c r="F14" s="649"/>
      <c r="G14" s="411"/>
      <c r="H14" s="34"/>
      <c r="I14" s="31"/>
      <c r="J14" s="31"/>
      <c r="K14" s="32"/>
      <c r="L14" s="33"/>
      <c r="M14" s="31"/>
      <c r="N14" s="32"/>
      <c r="O14" s="33"/>
      <c r="P14" s="31"/>
      <c r="Q14" s="32"/>
      <c r="R14" s="33"/>
      <c r="S14" s="31"/>
      <c r="T14" s="32"/>
      <c r="U14" s="106"/>
    </row>
    <row r="15" spans="1:21" ht="18" customHeight="1">
      <c r="A15" s="108"/>
      <c r="B15" s="47"/>
      <c r="C15" s="47" t="s">
        <v>268</v>
      </c>
      <c r="D15" s="44"/>
      <c r="E15" s="649" t="s">
        <v>20</v>
      </c>
      <c r="F15" s="649"/>
      <c r="G15" s="44"/>
      <c r="H15" s="28"/>
      <c r="I15" s="31"/>
      <c r="J15" s="31"/>
      <c r="K15" s="32"/>
      <c r="L15" s="33"/>
      <c r="M15" s="31"/>
      <c r="N15" s="32"/>
      <c r="O15" s="33"/>
      <c r="P15" s="31"/>
      <c r="Q15" s="32"/>
      <c r="R15" s="33"/>
      <c r="S15" s="31"/>
      <c r="T15" s="32"/>
      <c r="U15" s="106"/>
    </row>
    <row r="16" spans="1:21" s="35" customFormat="1" ht="18" customHeight="1">
      <c r="A16" s="105"/>
      <c r="B16" s="48"/>
      <c r="C16" s="48"/>
      <c r="D16" s="48" t="s">
        <v>265</v>
      </c>
      <c r="E16" s="48"/>
      <c r="F16" s="651" t="s">
        <v>70</v>
      </c>
      <c r="G16" s="687"/>
      <c r="H16" s="34"/>
      <c r="I16" s="31"/>
      <c r="J16" s="31"/>
      <c r="K16" s="32"/>
      <c r="L16" s="33"/>
      <c r="M16" s="31"/>
      <c r="N16" s="32">
        <v>750</v>
      </c>
      <c r="O16" s="33"/>
      <c r="P16" s="31"/>
      <c r="Q16" s="32"/>
      <c r="R16" s="33"/>
      <c r="S16" s="31"/>
      <c r="T16" s="32"/>
      <c r="U16" s="106"/>
    </row>
    <row r="17" spans="1:21" s="35" customFormat="1" ht="18" customHeight="1">
      <c r="A17" s="105"/>
      <c r="B17" s="48"/>
      <c r="C17" s="48"/>
      <c r="D17" s="48" t="s">
        <v>270</v>
      </c>
      <c r="E17" s="48"/>
      <c r="F17" s="651" t="s">
        <v>71</v>
      </c>
      <c r="G17" s="687"/>
      <c r="H17" s="34"/>
      <c r="I17" s="31"/>
      <c r="J17" s="31"/>
      <c r="K17" s="32"/>
      <c r="L17" s="33"/>
      <c r="M17" s="31"/>
      <c r="N17" s="32">
        <v>229901327</v>
      </c>
      <c r="O17" s="33"/>
      <c r="P17" s="31"/>
      <c r="Q17" s="32"/>
      <c r="R17" s="33"/>
      <c r="S17" s="31"/>
      <c r="T17" s="32"/>
      <c r="U17" s="106"/>
    </row>
    <row r="18" spans="1:21" s="35" customFormat="1" ht="18" customHeight="1">
      <c r="A18" s="105"/>
      <c r="B18" s="47"/>
      <c r="C18" s="47"/>
      <c r="D18" s="48" t="s">
        <v>271</v>
      </c>
      <c r="E18" s="48"/>
      <c r="F18" s="651" t="s">
        <v>21</v>
      </c>
      <c r="G18" s="687"/>
      <c r="H18" s="34"/>
      <c r="I18" s="31"/>
      <c r="J18" s="31"/>
      <c r="K18" s="32">
        <v>10137</v>
      </c>
      <c r="L18" s="33"/>
      <c r="M18" s="31"/>
      <c r="N18" s="32"/>
      <c r="O18" s="33"/>
      <c r="P18" s="31"/>
      <c r="Q18" s="32"/>
      <c r="R18" s="33"/>
      <c r="S18" s="31"/>
      <c r="T18" s="32"/>
      <c r="U18" s="106"/>
    </row>
    <row r="19" spans="1:21" s="35" customFormat="1" ht="18" customHeight="1">
      <c r="A19" s="105"/>
      <c r="B19" s="48"/>
      <c r="C19" s="48"/>
      <c r="D19" s="48"/>
      <c r="E19" s="48"/>
      <c r="F19" s="411" t="s">
        <v>84</v>
      </c>
      <c r="G19" s="411"/>
      <c r="H19" s="34"/>
      <c r="I19" s="31"/>
      <c r="J19" s="36" t="s">
        <v>272</v>
      </c>
      <c r="K19" s="37">
        <v>8735</v>
      </c>
      <c r="L19" s="33"/>
      <c r="M19" s="36"/>
      <c r="N19" s="37">
        <f>K18-K19</f>
        <v>1402</v>
      </c>
      <c r="O19" s="33"/>
      <c r="P19" s="31"/>
      <c r="Q19" s="32"/>
      <c r="R19" s="33"/>
      <c r="S19" s="31"/>
      <c r="T19" s="32"/>
      <c r="U19" s="106"/>
    </row>
    <row r="20" spans="1:21" s="35" customFormat="1" ht="18" customHeight="1">
      <c r="A20" s="105"/>
      <c r="B20" s="48"/>
      <c r="C20" s="48"/>
      <c r="D20" s="48"/>
      <c r="E20" s="650" t="s">
        <v>23</v>
      </c>
      <c r="F20" s="650"/>
      <c r="G20" s="411"/>
      <c r="H20" s="34"/>
      <c r="I20" s="31"/>
      <c r="J20" s="31"/>
      <c r="K20" s="32"/>
      <c r="L20" s="33"/>
      <c r="M20" s="31"/>
      <c r="N20" s="32"/>
      <c r="O20" s="33"/>
      <c r="P20" s="36"/>
      <c r="Q20" s="37">
        <f>N16+N17+N19</f>
        <v>229903479</v>
      </c>
      <c r="R20" s="33"/>
      <c r="S20" s="31"/>
      <c r="T20" s="32"/>
      <c r="U20" s="106"/>
    </row>
    <row r="21" spans="1:21" s="35" customFormat="1" ht="18" customHeight="1">
      <c r="A21" s="105"/>
      <c r="B21" s="48"/>
      <c r="C21" s="48"/>
      <c r="D21" s="48"/>
      <c r="E21" s="649" t="s">
        <v>22</v>
      </c>
      <c r="F21" s="649"/>
      <c r="G21" s="411"/>
      <c r="H21" s="34"/>
      <c r="I21" s="31"/>
      <c r="J21" s="31"/>
      <c r="K21" s="32"/>
      <c r="L21" s="33"/>
      <c r="M21" s="31"/>
      <c r="N21" s="32"/>
      <c r="O21" s="33"/>
      <c r="P21" s="31"/>
      <c r="Q21" s="32"/>
      <c r="R21" s="33"/>
      <c r="S21" s="31"/>
      <c r="T21" s="32">
        <f>Q11+Q14+Q20</f>
        <v>229916802</v>
      </c>
      <c r="U21" s="106"/>
    </row>
    <row r="22" spans="1:21" ht="18" customHeight="1">
      <c r="A22" s="108"/>
      <c r="B22" s="32" t="s">
        <v>72</v>
      </c>
      <c r="C22" s="44"/>
      <c r="D22" s="44"/>
      <c r="E22" s="44"/>
      <c r="F22" s="44"/>
      <c r="G22" s="44"/>
      <c r="H22" s="28"/>
      <c r="I22" s="25"/>
      <c r="J22" s="25"/>
      <c r="K22" s="27"/>
      <c r="L22" s="29"/>
      <c r="M22" s="25"/>
      <c r="N22" s="27"/>
      <c r="O22" s="29"/>
      <c r="P22" s="25"/>
      <c r="Q22" s="27"/>
      <c r="R22" s="29"/>
      <c r="S22" s="25"/>
      <c r="T22" s="27"/>
      <c r="U22" s="106"/>
    </row>
    <row r="23" spans="1:21" ht="18" customHeight="1">
      <c r="A23" s="108"/>
      <c r="B23" s="47"/>
      <c r="C23" s="47" t="s">
        <v>263</v>
      </c>
      <c r="D23" s="44"/>
      <c r="E23" s="649" t="s">
        <v>73</v>
      </c>
      <c r="F23" s="649"/>
      <c r="G23" s="44"/>
      <c r="H23" s="28"/>
      <c r="I23" s="31"/>
      <c r="J23" s="31"/>
      <c r="K23" s="32"/>
      <c r="L23" s="33"/>
      <c r="M23" s="31"/>
      <c r="N23" s="32"/>
      <c r="O23" s="33"/>
      <c r="P23" s="31"/>
      <c r="Q23" s="32"/>
      <c r="R23" s="33"/>
      <c r="S23" s="31"/>
      <c r="T23" s="32"/>
      <c r="U23" s="106"/>
    </row>
    <row r="24" spans="1:21" ht="18" customHeight="1">
      <c r="A24" s="109"/>
      <c r="B24" s="47"/>
      <c r="C24" s="47"/>
      <c r="D24" s="44" t="s">
        <v>265</v>
      </c>
      <c r="E24" s="44"/>
      <c r="F24" s="649" t="s">
        <v>74</v>
      </c>
      <c r="G24" s="649"/>
      <c r="H24" s="28"/>
      <c r="I24" s="31"/>
      <c r="J24" s="31"/>
      <c r="K24" s="32"/>
      <c r="L24" s="33"/>
      <c r="M24" s="36"/>
      <c r="N24" s="37">
        <v>49889968</v>
      </c>
      <c r="O24" s="33"/>
      <c r="P24" s="31"/>
      <c r="Q24" s="32"/>
      <c r="R24" s="33"/>
      <c r="S24" s="31"/>
      <c r="T24" s="32"/>
      <c r="U24" s="106"/>
    </row>
    <row r="25" spans="1:21" s="35" customFormat="1" ht="18" customHeight="1">
      <c r="A25" s="105"/>
      <c r="B25" s="48"/>
      <c r="C25" s="48"/>
      <c r="D25" s="48"/>
      <c r="E25" s="650" t="s">
        <v>75</v>
      </c>
      <c r="F25" s="650"/>
      <c r="G25" s="411"/>
      <c r="H25" s="34"/>
      <c r="I25" s="31"/>
      <c r="J25" s="31"/>
      <c r="K25" s="32"/>
      <c r="L25" s="33"/>
      <c r="M25" s="31"/>
      <c r="N25" s="32"/>
      <c r="O25" s="33"/>
      <c r="P25" s="36"/>
      <c r="Q25" s="37">
        <f>N24</f>
        <v>49889968</v>
      </c>
      <c r="R25" s="33"/>
      <c r="S25" s="31"/>
      <c r="T25" s="32"/>
      <c r="U25" s="106"/>
    </row>
    <row r="26" spans="1:21" s="35" customFormat="1" ht="18" customHeight="1">
      <c r="A26" s="105"/>
      <c r="B26" s="48"/>
      <c r="C26" s="48"/>
      <c r="D26" s="48"/>
      <c r="E26" s="649" t="s">
        <v>76</v>
      </c>
      <c r="F26" s="649"/>
      <c r="G26" s="411"/>
      <c r="H26" s="34"/>
      <c r="I26" s="31"/>
      <c r="J26" s="31"/>
      <c r="K26" s="32"/>
      <c r="L26" s="33"/>
      <c r="M26" s="31"/>
      <c r="N26" s="32"/>
      <c r="O26" s="33"/>
      <c r="P26" s="31"/>
      <c r="Q26" s="32"/>
      <c r="R26" s="33"/>
      <c r="S26" s="31"/>
      <c r="T26" s="32">
        <f>Q25</f>
        <v>49889968</v>
      </c>
      <c r="U26" s="106"/>
    </row>
    <row r="27" spans="1:21" ht="18" customHeight="1">
      <c r="A27" s="108"/>
      <c r="B27" s="32" t="s">
        <v>77</v>
      </c>
      <c r="C27" s="44"/>
      <c r="D27" s="44"/>
      <c r="E27" s="44"/>
      <c r="F27" s="44"/>
      <c r="G27" s="44"/>
      <c r="H27" s="28"/>
      <c r="I27" s="31"/>
      <c r="J27" s="31"/>
      <c r="K27" s="32"/>
      <c r="L27" s="33"/>
      <c r="M27" s="31"/>
      <c r="N27" s="32"/>
      <c r="O27" s="33"/>
      <c r="P27" s="31"/>
      <c r="Q27" s="32"/>
      <c r="R27" s="33"/>
      <c r="S27" s="31"/>
      <c r="T27" s="32"/>
      <c r="U27" s="106"/>
    </row>
    <row r="28" spans="1:21" ht="18" customHeight="1">
      <c r="A28" s="108"/>
      <c r="B28" s="47"/>
      <c r="C28" s="47" t="s">
        <v>263</v>
      </c>
      <c r="D28" s="44"/>
      <c r="E28" s="649" t="s">
        <v>24</v>
      </c>
      <c r="F28" s="649"/>
      <c r="G28" s="44"/>
      <c r="H28" s="28"/>
      <c r="I28" s="31"/>
      <c r="J28" s="31"/>
      <c r="K28" s="32"/>
      <c r="L28" s="33"/>
      <c r="M28" s="31"/>
      <c r="N28" s="32"/>
      <c r="O28" s="33"/>
      <c r="P28" s="31"/>
      <c r="Q28" s="32">
        <v>27311582</v>
      </c>
      <c r="R28" s="33"/>
      <c r="S28" s="31"/>
      <c r="T28" s="32"/>
      <c r="U28" s="106"/>
    </row>
    <row r="29" spans="1:21" s="35" customFormat="1" ht="18" customHeight="1">
      <c r="A29" s="105"/>
      <c r="B29" s="48"/>
      <c r="C29" s="51" t="s">
        <v>273</v>
      </c>
      <c r="D29" s="48"/>
      <c r="E29" s="649" t="s">
        <v>25</v>
      </c>
      <c r="F29" s="649"/>
      <c r="G29" s="411"/>
      <c r="H29" s="34"/>
      <c r="I29" s="31"/>
      <c r="J29" s="31"/>
      <c r="K29" s="32"/>
      <c r="L29" s="33"/>
      <c r="M29" s="31"/>
      <c r="N29" s="32"/>
      <c r="O29" s="33"/>
      <c r="P29" s="31"/>
      <c r="Q29" s="32">
        <v>51318292</v>
      </c>
      <c r="R29" s="33"/>
      <c r="S29" s="31"/>
      <c r="T29" s="32"/>
      <c r="U29" s="106"/>
    </row>
    <row r="30" spans="1:21" s="35" customFormat="1" ht="18" customHeight="1">
      <c r="A30" s="105"/>
      <c r="B30" s="47"/>
      <c r="C30" s="51" t="s">
        <v>327</v>
      </c>
      <c r="D30" s="48"/>
      <c r="E30" s="649" t="s">
        <v>328</v>
      </c>
      <c r="F30" s="649"/>
      <c r="G30" s="411"/>
      <c r="H30" s="34"/>
      <c r="I30" s="31"/>
      <c r="J30" s="31"/>
      <c r="K30" s="32"/>
      <c r="L30" s="33"/>
      <c r="M30" s="31"/>
      <c r="N30" s="32"/>
      <c r="O30" s="33"/>
      <c r="P30" s="36"/>
      <c r="Q30" s="37">
        <v>202812</v>
      </c>
      <c r="R30" s="33"/>
      <c r="S30" s="31"/>
      <c r="T30" s="32"/>
      <c r="U30" s="106"/>
    </row>
    <row r="31" spans="1:21" s="35" customFormat="1" ht="18" customHeight="1">
      <c r="A31" s="105"/>
      <c r="B31" s="48"/>
      <c r="C31" s="48"/>
      <c r="D31" s="48"/>
      <c r="E31" s="649" t="s">
        <v>26</v>
      </c>
      <c r="F31" s="649"/>
      <c r="G31" s="411"/>
      <c r="H31" s="34"/>
      <c r="I31" s="31"/>
      <c r="J31" s="31"/>
      <c r="K31" s="32"/>
      <c r="L31" s="33"/>
      <c r="M31" s="31"/>
      <c r="N31" s="32"/>
      <c r="O31" s="33"/>
      <c r="P31" s="31"/>
      <c r="Q31" s="32"/>
      <c r="R31" s="33"/>
      <c r="S31" s="36"/>
      <c r="T31" s="37">
        <f>Q28+Q29+Q30</f>
        <v>78832686</v>
      </c>
      <c r="U31" s="106"/>
    </row>
    <row r="32" spans="1:21" s="35" customFormat="1" ht="17.25" customHeight="1" thickBot="1">
      <c r="A32" s="111"/>
      <c r="B32" s="112"/>
      <c r="C32" s="112"/>
      <c r="D32" s="113"/>
      <c r="E32" s="113"/>
      <c r="F32" s="114"/>
      <c r="G32" s="114"/>
      <c r="H32" s="113"/>
      <c r="I32" s="115"/>
      <c r="J32" s="115"/>
      <c r="K32" s="116"/>
      <c r="L32" s="117"/>
      <c r="M32" s="115"/>
      <c r="N32" s="116"/>
      <c r="O32" s="117"/>
      <c r="P32" s="115"/>
      <c r="Q32" s="116"/>
      <c r="R32" s="117"/>
      <c r="S32" s="115"/>
      <c r="T32" s="116"/>
      <c r="U32" s="107"/>
    </row>
    <row r="33" spans="1:21" s="8" customFormat="1" ht="11.25" customHeight="1">
      <c r="A33" s="118"/>
      <c r="B33" s="119"/>
      <c r="C33" s="119"/>
      <c r="D33" s="120"/>
      <c r="E33" s="120"/>
      <c r="F33" s="121"/>
      <c r="G33" s="121"/>
      <c r="H33" s="120"/>
      <c r="I33" s="85"/>
      <c r="J33" s="85"/>
      <c r="K33" s="57"/>
      <c r="L33" s="86"/>
      <c r="M33" s="85"/>
      <c r="N33" s="57"/>
      <c r="O33" s="86"/>
      <c r="P33" s="85"/>
      <c r="Q33" s="57"/>
      <c r="R33" s="86"/>
      <c r="S33" s="85"/>
      <c r="T33" s="57"/>
      <c r="U33" s="122"/>
    </row>
    <row r="34" spans="1:21" s="35" customFormat="1" ht="18" customHeight="1" thickBot="1">
      <c r="A34" s="105"/>
      <c r="B34" s="47"/>
      <c r="C34" s="47"/>
      <c r="D34" s="48"/>
      <c r="E34" s="649" t="s">
        <v>27</v>
      </c>
      <c r="F34" s="649"/>
      <c r="G34" s="411"/>
      <c r="H34" s="34"/>
      <c r="I34" s="31"/>
      <c r="J34" s="31"/>
      <c r="K34" s="32"/>
      <c r="L34" s="33"/>
      <c r="M34" s="31"/>
      <c r="N34" s="32"/>
      <c r="O34" s="33"/>
      <c r="P34" s="31"/>
      <c r="Q34" s="32"/>
      <c r="R34" s="33"/>
      <c r="S34" s="342"/>
      <c r="T34" s="343">
        <f>T31+T26+T21</f>
        <v>358639456</v>
      </c>
      <c r="U34" s="106"/>
    </row>
    <row r="35" spans="1:21" ht="18" customHeight="1" thickTop="1">
      <c r="A35" s="108"/>
      <c r="B35" s="32"/>
      <c r="C35" s="44"/>
      <c r="D35" s="44"/>
      <c r="E35" s="44"/>
      <c r="F35" s="44"/>
      <c r="G35" s="44"/>
      <c r="H35" s="28"/>
      <c r="I35" s="31"/>
      <c r="J35" s="31"/>
      <c r="K35" s="32"/>
      <c r="L35" s="33"/>
      <c r="M35" s="31"/>
      <c r="N35" s="32"/>
      <c r="O35" s="33"/>
      <c r="P35" s="31"/>
      <c r="Q35" s="32"/>
      <c r="R35" s="33"/>
      <c r="S35" s="31"/>
      <c r="T35" s="32"/>
      <c r="U35" s="106"/>
    </row>
    <row r="36" spans="1:21" ht="18" customHeight="1">
      <c r="A36" s="108"/>
      <c r="B36" s="47"/>
      <c r="C36" s="47"/>
      <c r="D36" s="44"/>
      <c r="E36" s="649"/>
      <c r="F36" s="649"/>
      <c r="G36" s="44"/>
      <c r="H36" s="28"/>
      <c r="I36" s="31"/>
      <c r="J36" s="31"/>
      <c r="K36" s="32"/>
      <c r="L36" s="33"/>
      <c r="M36" s="31"/>
      <c r="N36" s="32"/>
      <c r="O36" s="33"/>
      <c r="P36" s="31"/>
      <c r="Q36" s="32"/>
      <c r="R36" s="33"/>
      <c r="S36" s="31"/>
      <c r="T36" s="32"/>
      <c r="U36" s="106"/>
    </row>
    <row r="37" spans="1:21" s="35" customFormat="1" ht="18" customHeight="1">
      <c r="A37" s="105"/>
      <c r="B37" s="47"/>
      <c r="C37" s="47"/>
      <c r="D37" s="48"/>
      <c r="E37" s="409"/>
      <c r="F37" s="409"/>
      <c r="G37" s="411"/>
      <c r="H37" s="34"/>
      <c r="I37" s="31"/>
      <c r="J37" s="31"/>
      <c r="K37" s="32"/>
      <c r="L37" s="33"/>
      <c r="M37" s="31"/>
      <c r="N37" s="32"/>
      <c r="O37" s="33"/>
      <c r="P37" s="31"/>
      <c r="Q37" s="32"/>
      <c r="R37" s="33"/>
      <c r="S37" s="31"/>
      <c r="T37" s="32"/>
      <c r="U37" s="106"/>
    </row>
    <row r="38" spans="1:21" s="35" customFormat="1" ht="18" customHeight="1">
      <c r="A38" s="105"/>
      <c r="B38" s="47"/>
      <c r="C38" s="47"/>
      <c r="D38" s="48"/>
      <c r="E38" s="409"/>
      <c r="F38" s="409"/>
      <c r="G38" s="411"/>
      <c r="H38" s="34"/>
      <c r="I38" s="31"/>
      <c r="J38" s="31"/>
      <c r="K38" s="32"/>
      <c r="L38" s="33"/>
      <c r="M38" s="31"/>
      <c r="N38" s="32"/>
      <c r="O38" s="33"/>
      <c r="P38" s="31"/>
      <c r="Q38" s="32"/>
      <c r="R38" s="33"/>
      <c r="S38" s="31"/>
      <c r="T38" s="32"/>
      <c r="U38" s="106"/>
    </row>
    <row r="39" spans="1:21" s="35" customFormat="1" ht="18" customHeight="1">
      <c r="A39" s="105"/>
      <c r="B39" s="47"/>
      <c r="C39" s="47"/>
      <c r="D39" s="48"/>
      <c r="E39" s="409"/>
      <c r="F39" s="409"/>
      <c r="G39" s="411"/>
      <c r="H39" s="34"/>
      <c r="I39" s="31"/>
      <c r="J39" s="31"/>
      <c r="K39" s="32"/>
      <c r="L39" s="33"/>
      <c r="M39" s="31"/>
      <c r="N39" s="32"/>
      <c r="O39" s="33"/>
      <c r="P39" s="31"/>
      <c r="Q39" s="32"/>
      <c r="R39" s="33"/>
      <c r="S39" s="31"/>
      <c r="T39" s="32"/>
      <c r="U39" s="106"/>
    </row>
    <row r="40" spans="1:21" s="35" customFormat="1" ht="18" customHeight="1">
      <c r="A40" s="105"/>
      <c r="B40" s="47"/>
      <c r="C40" s="47"/>
      <c r="D40" s="48"/>
      <c r="E40" s="409"/>
      <c r="F40" s="409"/>
      <c r="G40" s="411"/>
      <c r="H40" s="34"/>
      <c r="I40" s="31"/>
      <c r="J40" s="31"/>
      <c r="K40" s="32"/>
      <c r="L40" s="33"/>
      <c r="M40" s="31"/>
      <c r="N40" s="32"/>
      <c r="O40" s="33"/>
      <c r="P40" s="31"/>
      <c r="Q40" s="32"/>
      <c r="R40" s="33"/>
      <c r="S40" s="31"/>
      <c r="T40" s="32"/>
      <c r="U40" s="106"/>
    </row>
    <row r="41" spans="1:21" s="35" customFormat="1" ht="18" customHeight="1">
      <c r="A41" s="105"/>
      <c r="B41" s="47"/>
      <c r="C41" s="47"/>
      <c r="D41" s="48"/>
      <c r="E41" s="409"/>
      <c r="F41" s="409"/>
      <c r="G41" s="411"/>
      <c r="H41" s="34"/>
      <c r="I41" s="31"/>
      <c r="J41" s="31"/>
      <c r="K41" s="32"/>
      <c r="L41" s="33"/>
      <c r="M41" s="31"/>
      <c r="N41" s="32"/>
      <c r="O41" s="33"/>
      <c r="P41" s="31"/>
      <c r="Q41" s="32"/>
      <c r="R41" s="33"/>
      <c r="S41" s="31"/>
      <c r="T41" s="32"/>
      <c r="U41" s="106"/>
    </row>
    <row r="42" spans="1:21" s="35" customFormat="1" ht="18" customHeight="1">
      <c r="A42" s="105"/>
      <c r="B42" s="47"/>
      <c r="C42" s="47"/>
      <c r="D42" s="48"/>
      <c r="E42" s="409"/>
      <c r="F42" s="409"/>
      <c r="G42" s="411"/>
      <c r="H42" s="34"/>
      <c r="I42" s="31"/>
      <c r="J42" s="31"/>
      <c r="K42" s="32"/>
      <c r="L42" s="33"/>
      <c r="M42" s="31"/>
      <c r="N42" s="32"/>
      <c r="O42" s="33"/>
      <c r="P42" s="31"/>
      <c r="Q42" s="32"/>
      <c r="R42" s="33"/>
      <c r="S42" s="31"/>
      <c r="T42" s="32"/>
      <c r="U42" s="106"/>
    </row>
    <row r="43" spans="1:21" s="35" customFormat="1" ht="18" customHeight="1">
      <c r="A43" s="105"/>
      <c r="B43" s="47"/>
      <c r="C43" s="47"/>
      <c r="D43" s="48"/>
      <c r="E43" s="409"/>
      <c r="F43" s="409"/>
      <c r="G43" s="411"/>
      <c r="H43" s="34"/>
      <c r="I43" s="31"/>
      <c r="J43" s="31"/>
      <c r="K43" s="32"/>
      <c r="L43" s="33"/>
      <c r="M43" s="31"/>
      <c r="N43" s="32"/>
      <c r="O43" s="33"/>
      <c r="P43" s="31"/>
      <c r="Q43" s="32"/>
      <c r="R43" s="33"/>
      <c r="S43" s="31"/>
      <c r="T43" s="32"/>
      <c r="U43" s="106"/>
    </row>
    <row r="44" spans="1:21" s="35" customFormat="1" ht="18" customHeight="1">
      <c r="A44" s="105"/>
      <c r="B44" s="47"/>
      <c r="C44" s="47"/>
      <c r="D44" s="48"/>
      <c r="E44" s="409"/>
      <c r="F44" s="409"/>
      <c r="G44" s="411"/>
      <c r="H44" s="34"/>
      <c r="I44" s="31"/>
      <c r="J44" s="31"/>
      <c r="K44" s="32"/>
      <c r="L44" s="33"/>
      <c r="M44" s="31"/>
      <c r="N44" s="32"/>
      <c r="O44" s="33"/>
      <c r="P44" s="31"/>
      <c r="Q44" s="32"/>
      <c r="R44" s="33"/>
      <c r="S44" s="31"/>
      <c r="T44" s="32"/>
      <c r="U44" s="106"/>
    </row>
    <row r="45" spans="1:21" s="35" customFormat="1" ht="18" customHeight="1">
      <c r="A45" s="105"/>
      <c r="B45" s="47"/>
      <c r="C45" s="47"/>
      <c r="D45" s="48"/>
      <c r="E45" s="409"/>
      <c r="F45" s="409"/>
      <c r="G45" s="411"/>
      <c r="H45" s="34"/>
      <c r="I45" s="31"/>
      <c r="J45" s="31"/>
      <c r="K45" s="32"/>
      <c r="L45" s="33"/>
      <c r="M45" s="31"/>
      <c r="N45" s="32"/>
      <c r="O45" s="33"/>
      <c r="P45" s="31"/>
      <c r="Q45" s="32"/>
      <c r="R45" s="33"/>
      <c r="S45" s="31"/>
      <c r="T45" s="32"/>
      <c r="U45" s="106"/>
    </row>
    <row r="46" spans="1:21" s="35" customFormat="1" ht="18" customHeight="1">
      <c r="A46" s="105"/>
      <c r="B46" s="47"/>
      <c r="C46" s="47"/>
      <c r="D46" s="48"/>
      <c r="E46" s="409"/>
      <c r="F46" s="409"/>
      <c r="G46" s="411"/>
      <c r="H46" s="34"/>
      <c r="I46" s="31"/>
      <c r="J46" s="31"/>
      <c r="K46" s="32"/>
      <c r="L46" s="33"/>
      <c r="M46" s="31"/>
      <c r="N46" s="32"/>
      <c r="O46" s="33"/>
      <c r="P46" s="31"/>
      <c r="Q46" s="32"/>
      <c r="R46" s="33"/>
      <c r="S46" s="31"/>
      <c r="T46" s="32"/>
      <c r="U46" s="106"/>
    </row>
    <row r="47" spans="1:21" s="35" customFormat="1" ht="18" customHeight="1">
      <c r="A47" s="105"/>
      <c r="B47" s="47"/>
      <c r="C47" s="47"/>
      <c r="D47" s="48"/>
      <c r="E47" s="409"/>
      <c r="F47" s="409"/>
      <c r="G47" s="411"/>
      <c r="H47" s="34"/>
      <c r="I47" s="31"/>
      <c r="J47" s="31"/>
      <c r="K47" s="32"/>
      <c r="L47" s="33"/>
      <c r="M47" s="31"/>
      <c r="N47" s="32"/>
      <c r="O47" s="33"/>
      <c r="P47" s="31"/>
      <c r="Q47" s="32"/>
      <c r="R47" s="33"/>
      <c r="S47" s="31"/>
      <c r="T47" s="32"/>
      <c r="U47" s="106"/>
    </row>
    <row r="48" spans="1:21" s="35" customFormat="1" ht="18" customHeight="1">
      <c r="A48" s="105"/>
      <c r="B48" s="47"/>
      <c r="C48" s="47"/>
      <c r="D48" s="48"/>
      <c r="E48" s="409"/>
      <c r="F48" s="409"/>
      <c r="G48" s="411"/>
      <c r="H48" s="34"/>
      <c r="I48" s="31"/>
      <c r="J48" s="31"/>
      <c r="K48" s="32"/>
      <c r="L48" s="33"/>
      <c r="M48" s="31"/>
      <c r="N48" s="32"/>
      <c r="O48" s="33"/>
      <c r="P48" s="31"/>
      <c r="Q48" s="32"/>
      <c r="R48" s="33"/>
      <c r="S48" s="31"/>
      <c r="T48" s="32"/>
      <c r="U48" s="106"/>
    </row>
    <row r="49" spans="1:21" s="35" customFormat="1" ht="18" customHeight="1">
      <c r="A49" s="105"/>
      <c r="B49" s="47"/>
      <c r="C49" s="47"/>
      <c r="D49" s="48"/>
      <c r="E49" s="409"/>
      <c r="F49" s="409"/>
      <c r="G49" s="411"/>
      <c r="H49" s="34"/>
      <c r="I49" s="31"/>
      <c r="J49" s="31"/>
      <c r="K49" s="32"/>
      <c r="L49" s="33"/>
      <c r="M49" s="31"/>
      <c r="N49" s="32"/>
      <c r="O49" s="33"/>
      <c r="P49" s="31"/>
      <c r="Q49" s="32"/>
      <c r="R49" s="33"/>
      <c r="S49" s="31"/>
      <c r="T49" s="32"/>
      <c r="U49" s="106"/>
    </row>
    <row r="50" spans="1:21" s="35" customFormat="1" ht="18" customHeight="1">
      <c r="A50" s="105"/>
      <c r="B50" s="47"/>
      <c r="C50" s="47"/>
      <c r="D50" s="48"/>
      <c r="E50" s="409"/>
      <c r="F50" s="409"/>
      <c r="G50" s="411"/>
      <c r="H50" s="34"/>
      <c r="I50" s="31"/>
      <c r="J50" s="31"/>
      <c r="K50" s="32"/>
      <c r="L50" s="33"/>
      <c r="M50" s="31"/>
      <c r="N50" s="32"/>
      <c r="O50" s="33"/>
      <c r="P50" s="31"/>
      <c r="Q50" s="32"/>
      <c r="R50" s="33"/>
      <c r="S50" s="31"/>
      <c r="T50" s="32"/>
      <c r="U50" s="106"/>
    </row>
    <row r="51" spans="1:21" s="35" customFormat="1" ht="18" customHeight="1">
      <c r="A51" s="105"/>
      <c r="B51" s="47"/>
      <c r="C51" s="47"/>
      <c r="D51" s="48"/>
      <c r="E51" s="409"/>
      <c r="F51" s="409"/>
      <c r="G51" s="411"/>
      <c r="H51" s="34"/>
      <c r="I51" s="31"/>
      <c r="J51" s="31"/>
      <c r="K51" s="32"/>
      <c r="L51" s="33"/>
      <c r="M51" s="31"/>
      <c r="N51" s="32"/>
      <c r="O51" s="33"/>
      <c r="P51" s="31"/>
      <c r="Q51" s="32"/>
      <c r="R51" s="33"/>
      <c r="S51" s="31"/>
      <c r="T51" s="32"/>
      <c r="U51" s="106"/>
    </row>
    <row r="52" spans="1:21" s="35" customFormat="1" ht="18" customHeight="1">
      <c r="A52" s="105"/>
      <c r="B52" s="47"/>
      <c r="C52" s="47"/>
      <c r="D52" s="48"/>
      <c r="E52" s="409"/>
      <c r="F52" s="409"/>
      <c r="G52" s="411"/>
      <c r="H52" s="34"/>
      <c r="I52" s="31"/>
      <c r="J52" s="31"/>
      <c r="K52" s="32"/>
      <c r="L52" s="33"/>
      <c r="M52" s="31"/>
      <c r="N52" s="32"/>
      <c r="O52" s="33"/>
      <c r="P52" s="31"/>
      <c r="Q52" s="32"/>
      <c r="R52" s="33"/>
      <c r="S52" s="31"/>
      <c r="T52" s="32"/>
      <c r="U52" s="106"/>
    </row>
    <row r="53" spans="1:21" s="35" customFormat="1" ht="18" customHeight="1">
      <c r="A53" s="105"/>
      <c r="B53" s="47"/>
      <c r="C53" s="47"/>
      <c r="D53" s="48"/>
      <c r="E53" s="409"/>
      <c r="F53" s="409"/>
      <c r="G53" s="411"/>
      <c r="H53" s="34"/>
      <c r="I53" s="31"/>
      <c r="J53" s="31"/>
      <c r="K53" s="32"/>
      <c r="L53" s="33"/>
      <c r="M53" s="31"/>
      <c r="N53" s="32"/>
      <c r="O53" s="33"/>
      <c r="P53" s="31"/>
      <c r="Q53" s="32"/>
      <c r="R53" s="33"/>
      <c r="S53" s="31"/>
      <c r="T53" s="32"/>
      <c r="U53" s="106"/>
    </row>
    <row r="54" spans="1:21" s="35" customFormat="1" ht="18" customHeight="1">
      <c r="A54" s="105"/>
      <c r="B54" s="47"/>
      <c r="C54" s="47"/>
      <c r="D54" s="48"/>
      <c r="E54" s="409"/>
      <c r="F54" s="409"/>
      <c r="G54" s="411"/>
      <c r="H54" s="34"/>
      <c r="I54" s="31"/>
      <c r="J54" s="31"/>
      <c r="K54" s="32"/>
      <c r="L54" s="33"/>
      <c r="M54" s="31"/>
      <c r="N54" s="32"/>
      <c r="O54" s="33"/>
      <c r="P54" s="31"/>
      <c r="Q54" s="32"/>
      <c r="R54" s="33"/>
      <c r="S54" s="31"/>
      <c r="T54" s="32"/>
      <c r="U54" s="106"/>
    </row>
    <row r="55" spans="1:21" s="35" customFormat="1" ht="18" customHeight="1">
      <c r="A55" s="105"/>
      <c r="B55" s="47"/>
      <c r="C55" s="47"/>
      <c r="D55" s="48"/>
      <c r="E55" s="409"/>
      <c r="F55" s="409"/>
      <c r="G55" s="411"/>
      <c r="H55" s="34"/>
      <c r="I55" s="31"/>
      <c r="J55" s="31"/>
      <c r="K55" s="32"/>
      <c r="L55" s="33"/>
      <c r="M55" s="31"/>
      <c r="N55" s="32"/>
      <c r="O55" s="33"/>
      <c r="P55" s="31"/>
      <c r="Q55" s="32"/>
      <c r="R55" s="33"/>
      <c r="S55" s="31"/>
      <c r="T55" s="32"/>
      <c r="U55" s="106"/>
    </row>
    <row r="56" spans="1:21" s="35" customFormat="1" ht="18" customHeight="1">
      <c r="A56" s="105"/>
      <c r="B56" s="47"/>
      <c r="C56" s="47"/>
      <c r="D56" s="48"/>
      <c r="E56" s="409"/>
      <c r="F56" s="409"/>
      <c r="G56" s="411"/>
      <c r="H56" s="34"/>
      <c r="I56" s="31"/>
      <c r="J56" s="31"/>
      <c r="K56" s="32"/>
      <c r="L56" s="33"/>
      <c r="M56" s="31"/>
      <c r="N56" s="32"/>
      <c r="O56" s="33"/>
      <c r="P56" s="31"/>
      <c r="Q56" s="32"/>
      <c r="R56" s="33"/>
      <c r="S56" s="31"/>
      <c r="T56" s="32"/>
      <c r="U56" s="106"/>
    </row>
    <row r="57" spans="1:21" s="35" customFormat="1" ht="18" customHeight="1">
      <c r="A57" s="105"/>
      <c r="B57" s="47"/>
      <c r="C57" s="47"/>
      <c r="D57" s="48"/>
      <c r="E57" s="649"/>
      <c r="F57" s="649"/>
      <c r="G57" s="411"/>
      <c r="H57" s="34"/>
      <c r="I57" s="25"/>
      <c r="J57" s="25"/>
      <c r="K57" s="27"/>
      <c r="L57" s="29"/>
      <c r="M57" s="25"/>
      <c r="N57" s="27"/>
      <c r="O57" s="29"/>
      <c r="P57" s="25"/>
      <c r="Q57" s="27"/>
      <c r="R57" s="29"/>
      <c r="S57" s="25"/>
      <c r="T57" s="27"/>
      <c r="U57" s="106"/>
    </row>
    <row r="58" spans="1:21" s="35" customFormat="1" ht="18" customHeight="1">
      <c r="A58" s="105"/>
      <c r="B58" s="30"/>
      <c r="C58" s="30"/>
      <c r="D58" s="34"/>
      <c r="E58" s="653"/>
      <c r="F58" s="653"/>
      <c r="G58" s="38"/>
      <c r="H58" s="34"/>
      <c r="I58" s="25"/>
      <c r="J58" s="25"/>
      <c r="K58" s="27"/>
      <c r="L58" s="29"/>
      <c r="M58" s="25"/>
      <c r="N58" s="27"/>
      <c r="O58" s="29"/>
      <c r="P58" s="25"/>
      <c r="Q58" s="27"/>
      <c r="R58" s="29"/>
      <c r="S58" s="25"/>
      <c r="T58" s="27"/>
      <c r="U58" s="106"/>
    </row>
    <row r="59" spans="1:21" s="35" customFormat="1" ht="18" customHeight="1">
      <c r="A59" s="105"/>
      <c r="B59" s="30"/>
      <c r="C59" s="30"/>
      <c r="D59" s="34"/>
      <c r="E59" s="34"/>
      <c r="F59" s="38"/>
      <c r="G59" s="38"/>
      <c r="H59" s="34"/>
      <c r="I59" s="25"/>
      <c r="J59" s="25"/>
      <c r="K59" s="27"/>
      <c r="L59" s="29"/>
      <c r="M59" s="25"/>
      <c r="N59" s="27"/>
      <c r="O59" s="29"/>
      <c r="P59" s="25"/>
      <c r="Q59" s="27"/>
      <c r="R59" s="29"/>
      <c r="S59" s="25"/>
      <c r="T59" s="27"/>
      <c r="U59" s="106"/>
    </row>
    <row r="60" spans="1:21" s="35" customFormat="1" ht="18" customHeight="1">
      <c r="A60" s="105"/>
      <c r="B60" s="30"/>
      <c r="C60" s="30"/>
      <c r="D60" s="34"/>
      <c r="E60" s="34"/>
      <c r="F60" s="38"/>
      <c r="G60" s="38"/>
      <c r="H60" s="34"/>
      <c r="I60" s="25"/>
      <c r="J60" s="25"/>
      <c r="K60" s="27"/>
      <c r="L60" s="29"/>
      <c r="M60" s="25"/>
      <c r="N60" s="27"/>
      <c r="O60" s="29"/>
      <c r="P60" s="25"/>
      <c r="Q60" s="27"/>
      <c r="R60" s="29"/>
      <c r="S60" s="25"/>
      <c r="T60" s="27"/>
      <c r="U60" s="106"/>
    </row>
    <row r="61" spans="1:21" ht="18" customHeight="1">
      <c r="A61" s="108"/>
      <c r="B61" s="28"/>
      <c r="C61" s="28"/>
      <c r="D61" s="28"/>
      <c r="E61" s="28"/>
      <c r="F61" s="28"/>
      <c r="G61" s="28"/>
      <c r="H61" s="28"/>
      <c r="I61" s="25"/>
      <c r="J61" s="25"/>
      <c r="K61" s="27"/>
      <c r="L61" s="29"/>
      <c r="M61" s="25"/>
      <c r="N61" s="27"/>
      <c r="O61" s="29"/>
      <c r="P61" s="25"/>
      <c r="Q61" s="27"/>
      <c r="R61" s="29"/>
      <c r="S61" s="25"/>
      <c r="T61" s="27"/>
      <c r="U61" s="106"/>
    </row>
    <row r="62" spans="1:21" s="35" customFormat="1" ht="18" customHeight="1" thickBot="1">
      <c r="A62" s="111"/>
      <c r="B62" s="112"/>
      <c r="C62" s="112"/>
      <c r="D62" s="113"/>
      <c r="E62" s="113"/>
      <c r="F62" s="114"/>
      <c r="G62" s="114"/>
      <c r="H62" s="113"/>
      <c r="I62" s="115"/>
      <c r="J62" s="115"/>
      <c r="K62" s="116"/>
      <c r="L62" s="117"/>
      <c r="M62" s="115"/>
      <c r="N62" s="116"/>
      <c r="O62" s="117"/>
      <c r="P62" s="115"/>
      <c r="Q62" s="116"/>
      <c r="R62" s="117"/>
      <c r="S62" s="115"/>
      <c r="T62" s="116"/>
      <c r="U62" s="107"/>
    </row>
    <row r="63" spans="1:21" s="8" customFormat="1" ht="18" customHeight="1">
      <c r="A63" s="118"/>
      <c r="B63" s="119"/>
      <c r="C63" s="119"/>
      <c r="D63" s="120"/>
      <c r="E63" s="120"/>
      <c r="F63" s="121"/>
      <c r="G63" s="121"/>
      <c r="H63" s="120"/>
      <c r="I63" s="85"/>
      <c r="J63" s="85"/>
      <c r="K63" s="57"/>
      <c r="L63" s="86"/>
      <c r="M63" s="85"/>
      <c r="N63" s="57"/>
      <c r="O63" s="86"/>
      <c r="P63" s="85"/>
      <c r="Q63" s="57"/>
      <c r="R63" s="86"/>
      <c r="S63" s="85"/>
      <c r="T63" s="57"/>
      <c r="U63" s="122"/>
    </row>
    <row r="64" spans="1:21" s="259" customFormat="1" ht="18" customHeight="1">
      <c r="A64" s="646" t="s">
        <v>28</v>
      </c>
      <c r="B64" s="647"/>
      <c r="C64" s="647"/>
      <c r="D64" s="647"/>
      <c r="E64" s="647"/>
      <c r="F64" s="647"/>
      <c r="G64" s="647"/>
      <c r="H64" s="647"/>
      <c r="I64" s="647"/>
      <c r="J64" s="647"/>
      <c r="K64" s="647"/>
      <c r="L64" s="647"/>
      <c r="M64" s="647"/>
      <c r="N64" s="647"/>
      <c r="O64" s="647"/>
      <c r="P64" s="647"/>
      <c r="Q64" s="647"/>
      <c r="R64" s="647"/>
      <c r="S64" s="647"/>
      <c r="T64" s="647"/>
      <c r="U64" s="648"/>
    </row>
    <row r="65" spans="1:21" ht="18" customHeight="1">
      <c r="A65" s="108"/>
      <c r="B65" s="32" t="s">
        <v>79</v>
      </c>
      <c r="C65" s="44"/>
      <c r="D65" s="44"/>
      <c r="E65" s="44"/>
      <c r="F65" s="44"/>
      <c r="G65" s="44"/>
      <c r="H65" s="28"/>
      <c r="I65" s="25"/>
      <c r="J65" s="25"/>
      <c r="K65" s="27"/>
      <c r="L65" s="29"/>
      <c r="M65" s="25"/>
      <c r="N65" s="27"/>
      <c r="O65" s="29"/>
      <c r="P65" s="25"/>
      <c r="Q65" s="27"/>
      <c r="R65" s="29"/>
      <c r="S65" s="25"/>
      <c r="T65" s="27"/>
      <c r="U65" s="106"/>
    </row>
    <row r="66" spans="1:21" ht="18" customHeight="1">
      <c r="A66" s="108"/>
      <c r="B66" s="47"/>
      <c r="C66" s="47" t="s">
        <v>263</v>
      </c>
      <c r="D66" s="44"/>
      <c r="E66" s="649" t="s">
        <v>29</v>
      </c>
      <c r="F66" s="649"/>
      <c r="G66" s="44"/>
      <c r="H66" s="28"/>
      <c r="I66" s="25"/>
      <c r="J66" s="31"/>
      <c r="K66" s="32"/>
      <c r="L66" s="33"/>
      <c r="M66" s="31"/>
      <c r="N66" s="32"/>
      <c r="O66" s="33"/>
      <c r="P66" s="31"/>
      <c r="Q66" s="32"/>
      <c r="R66" s="33"/>
      <c r="S66" s="31"/>
      <c r="T66" s="32"/>
      <c r="U66" s="106"/>
    </row>
    <row r="67" spans="1:21" ht="25.5" customHeight="1">
      <c r="A67" s="109"/>
      <c r="B67" s="47"/>
      <c r="C67" s="47"/>
      <c r="D67" s="412" t="s">
        <v>265</v>
      </c>
      <c r="E67" s="44"/>
      <c r="F67" s="654" t="s">
        <v>46</v>
      </c>
      <c r="G67" s="649"/>
      <c r="H67" s="28"/>
      <c r="I67" s="25"/>
      <c r="J67" s="31"/>
      <c r="K67" s="32"/>
      <c r="L67" s="33"/>
      <c r="M67" s="36"/>
      <c r="N67" s="37">
        <v>149285454</v>
      </c>
      <c r="O67" s="33"/>
      <c r="P67" s="31"/>
      <c r="Q67" s="32"/>
      <c r="R67" s="33"/>
      <c r="S67" s="31"/>
      <c r="T67" s="32"/>
      <c r="U67" s="106"/>
    </row>
    <row r="68" spans="1:21" s="35" customFormat="1" ht="18" customHeight="1">
      <c r="A68" s="105"/>
      <c r="B68" s="47"/>
      <c r="C68" s="47"/>
      <c r="D68" s="48"/>
      <c r="E68" s="655" t="s">
        <v>30</v>
      </c>
      <c r="F68" s="655"/>
      <c r="G68" s="49"/>
      <c r="H68" s="34"/>
      <c r="I68" s="25"/>
      <c r="J68" s="31"/>
      <c r="K68" s="32"/>
      <c r="L68" s="33"/>
      <c r="M68" s="31"/>
      <c r="N68" s="32"/>
      <c r="O68" s="33"/>
      <c r="P68" s="31"/>
      <c r="Q68" s="32">
        <f>N67</f>
        <v>149285454</v>
      </c>
      <c r="R68" s="33"/>
      <c r="S68" s="31"/>
      <c r="T68" s="32"/>
      <c r="U68" s="106"/>
    </row>
    <row r="69" spans="1:21" ht="18" customHeight="1">
      <c r="A69" s="108"/>
      <c r="B69" s="47"/>
      <c r="C69" s="47" t="s">
        <v>273</v>
      </c>
      <c r="D69" s="44"/>
      <c r="E69" s="649" t="s">
        <v>31</v>
      </c>
      <c r="F69" s="649"/>
      <c r="G69" s="44"/>
      <c r="H69" s="28"/>
      <c r="I69" s="25"/>
      <c r="J69" s="31"/>
      <c r="K69" s="32"/>
      <c r="L69" s="33"/>
      <c r="M69" s="31"/>
      <c r="N69" s="32"/>
      <c r="O69" s="33"/>
      <c r="P69" s="31"/>
      <c r="Q69" s="32"/>
      <c r="R69" s="33"/>
      <c r="S69" s="31"/>
      <c r="T69" s="32"/>
      <c r="U69" s="106"/>
    </row>
    <row r="70" spans="1:21" ht="18" customHeight="1">
      <c r="A70" s="109"/>
      <c r="B70" s="47"/>
      <c r="C70" s="47"/>
      <c r="D70" s="44" t="s">
        <v>265</v>
      </c>
      <c r="E70" s="44"/>
      <c r="F70" s="649" t="s">
        <v>32</v>
      </c>
      <c r="G70" s="649"/>
      <c r="H70" s="28"/>
      <c r="I70" s="25"/>
      <c r="J70" s="31"/>
      <c r="K70" s="32"/>
      <c r="L70" s="33"/>
      <c r="M70" s="36"/>
      <c r="N70" s="37">
        <v>132503</v>
      </c>
      <c r="O70" s="33"/>
      <c r="P70" s="31"/>
      <c r="Q70" s="32"/>
      <c r="R70" s="33"/>
      <c r="S70" s="31"/>
      <c r="T70" s="32"/>
      <c r="U70" s="106"/>
    </row>
    <row r="71" spans="1:21" s="35" customFormat="1" ht="18" customHeight="1">
      <c r="A71" s="110"/>
      <c r="B71" s="48"/>
      <c r="C71" s="48"/>
      <c r="D71" s="48"/>
      <c r="E71" s="649" t="s">
        <v>33</v>
      </c>
      <c r="F71" s="649"/>
      <c r="G71" s="124"/>
      <c r="H71" s="34"/>
      <c r="I71" s="25"/>
      <c r="J71" s="31"/>
      <c r="K71" s="32"/>
      <c r="L71" s="33"/>
      <c r="M71" s="31"/>
      <c r="N71" s="32"/>
      <c r="O71" s="33"/>
      <c r="P71" s="31"/>
      <c r="Q71" s="32">
        <f>N70</f>
        <v>132503</v>
      </c>
      <c r="R71" s="33"/>
      <c r="S71" s="31"/>
      <c r="T71" s="32"/>
      <c r="U71" s="106"/>
    </row>
    <row r="72" spans="1:21" ht="18" customHeight="1">
      <c r="A72" s="108"/>
      <c r="B72" s="47"/>
      <c r="C72" s="47" t="s">
        <v>296</v>
      </c>
      <c r="D72" s="44"/>
      <c r="E72" s="649" t="s">
        <v>39</v>
      </c>
      <c r="F72" s="649"/>
      <c r="G72" s="44"/>
      <c r="H72" s="28"/>
      <c r="I72" s="25"/>
      <c r="J72" s="31"/>
      <c r="K72" s="32"/>
      <c r="L72" s="33"/>
      <c r="M72" s="31"/>
      <c r="N72" s="32"/>
      <c r="O72" s="33"/>
      <c r="P72" s="31"/>
      <c r="Q72" s="32">
        <v>194892645</v>
      </c>
      <c r="R72" s="33"/>
      <c r="S72" s="31"/>
      <c r="T72" s="32"/>
      <c r="U72" s="106"/>
    </row>
    <row r="73" spans="1:21" ht="18" customHeight="1">
      <c r="A73" s="108"/>
      <c r="B73" s="47"/>
      <c r="C73" s="47" t="s">
        <v>297</v>
      </c>
      <c r="D73" s="44"/>
      <c r="E73" s="649" t="s">
        <v>78</v>
      </c>
      <c r="F73" s="649"/>
      <c r="G73" s="44"/>
      <c r="H73" s="28"/>
      <c r="I73" s="25"/>
      <c r="J73" s="31"/>
      <c r="K73" s="32"/>
      <c r="L73" s="33"/>
      <c r="M73" s="31"/>
      <c r="N73" s="32"/>
      <c r="O73" s="33"/>
      <c r="P73" s="36"/>
      <c r="Q73" s="37">
        <v>4412423</v>
      </c>
      <c r="R73" s="33"/>
      <c r="S73" s="31"/>
      <c r="T73" s="32"/>
      <c r="U73" s="106"/>
    </row>
    <row r="74" spans="1:21" s="35" customFormat="1" ht="18" customHeight="1">
      <c r="A74" s="105"/>
      <c r="B74" s="48"/>
      <c r="C74" s="48"/>
      <c r="D74" s="48"/>
      <c r="E74" s="649" t="s">
        <v>38</v>
      </c>
      <c r="F74" s="649"/>
      <c r="G74" s="49"/>
      <c r="H74" s="34"/>
      <c r="I74" s="25"/>
      <c r="J74" s="31"/>
      <c r="K74" s="32"/>
      <c r="L74" s="33"/>
      <c r="M74" s="31"/>
      <c r="N74" s="32"/>
      <c r="O74" s="33"/>
      <c r="P74" s="131"/>
      <c r="Q74" s="136"/>
      <c r="R74" s="33"/>
      <c r="S74" s="31"/>
      <c r="T74" s="32">
        <f>Q68+Q71+Q72+Q73</f>
        <v>348723025</v>
      </c>
      <c r="U74" s="106"/>
    </row>
    <row r="75" spans="1:21" ht="18" customHeight="1">
      <c r="A75" s="108"/>
      <c r="B75" s="32" t="s">
        <v>80</v>
      </c>
      <c r="C75" s="44"/>
      <c r="D75" s="44"/>
      <c r="E75" s="44"/>
      <c r="F75" s="44"/>
      <c r="G75" s="44"/>
      <c r="H75" s="28"/>
      <c r="I75" s="25"/>
      <c r="J75" s="31"/>
      <c r="K75" s="32"/>
      <c r="L75" s="33"/>
      <c r="M75" s="31"/>
      <c r="N75" s="32"/>
      <c r="O75" s="33"/>
      <c r="P75" s="31"/>
      <c r="Q75" s="32"/>
      <c r="R75" s="33"/>
      <c r="S75" s="31"/>
      <c r="T75" s="32"/>
      <c r="U75" s="106"/>
    </row>
    <row r="76" spans="1:21" ht="18" customHeight="1">
      <c r="A76" s="108"/>
      <c r="B76" s="47"/>
      <c r="C76" s="47" t="s">
        <v>298</v>
      </c>
      <c r="D76" s="44"/>
      <c r="E76" s="649" t="s">
        <v>29</v>
      </c>
      <c r="F76" s="649"/>
      <c r="G76" s="44"/>
      <c r="H76" s="28"/>
      <c r="I76" s="25"/>
      <c r="J76" s="31"/>
      <c r="K76" s="32"/>
      <c r="L76" s="33"/>
      <c r="M76" s="31"/>
      <c r="N76" s="32"/>
      <c r="O76" s="33"/>
      <c r="P76" s="31"/>
      <c r="Q76" s="32"/>
      <c r="R76" s="33"/>
      <c r="S76" s="31"/>
      <c r="T76" s="32"/>
      <c r="U76" s="106"/>
    </row>
    <row r="77" spans="1:21" s="35" customFormat="1" ht="25.5" customHeight="1">
      <c r="A77" s="105"/>
      <c r="B77" s="48"/>
      <c r="C77" s="48"/>
      <c r="D77" s="130" t="s">
        <v>299</v>
      </c>
      <c r="E77" s="44"/>
      <c r="F77" s="654" t="s">
        <v>46</v>
      </c>
      <c r="G77" s="649"/>
      <c r="H77" s="34"/>
      <c r="I77" s="25"/>
      <c r="J77" s="31"/>
      <c r="K77" s="32"/>
      <c r="L77" s="33"/>
      <c r="M77" s="36"/>
      <c r="N77" s="37">
        <v>25034827</v>
      </c>
      <c r="O77" s="33"/>
      <c r="P77" s="31"/>
      <c r="Q77" s="32"/>
      <c r="R77" s="33"/>
      <c r="S77" s="31"/>
      <c r="T77" s="32"/>
      <c r="U77" s="106"/>
    </row>
    <row r="78" spans="1:21" s="35" customFormat="1" ht="18" customHeight="1">
      <c r="A78" s="105"/>
      <c r="B78" s="47"/>
      <c r="C78" s="47"/>
      <c r="D78" s="48"/>
      <c r="E78" s="655" t="s">
        <v>30</v>
      </c>
      <c r="F78" s="655"/>
      <c r="G78" s="49"/>
      <c r="H78" s="34"/>
      <c r="I78" s="25"/>
      <c r="J78" s="31"/>
      <c r="K78" s="32"/>
      <c r="L78" s="33"/>
      <c r="M78" s="31"/>
      <c r="N78" s="32"/>
      <c r="O78" s="33"/>
      <c r="P78" s="31"/>
      <c r="Q78" s="32">
        <f>N77</f>
        <v>25034827</v>
      </c>
      <c r="R78" s="33"/>
      <c r="S78" s="31"/>
      <c r="T78" s="32"/>
      <c r="U78" s="106"/>
    </row>
    <row r="79" spans="1:21" ht="18" customHeight="1">
      <c r="A79" s="108"/>
      <c r="B79" s="47"/>
      <c r="C79" s="47" t="s">
        <v>300</v>
      </c>
      <c r="D79" s="44"/>
      <c r="E79" s="649" t="s">
        <v>34</v>
      </c>
      <c r="F79" s="649"/>
      <c r="G79" s="44"/>
      <c r="H79" s="28"/>
      <c r="I79" s="25"/>
      <c r="J79" s="31"/>
      <c r="K79" s="32"/>
      <c r="L79" s="33"/>
      <c r="M79" s="31"/>
      <c r="N79" s="32"/>
      <c r="O79" s="33"/>
      <c r="P79" s="31"/>
      <c r="Q79" s="32">
        <v>528993</v>
      </c>
      <c r="R79" s="33"/>
      <c r="S79" s="31"/>
      <c r="T79" s="32"/>
      <c r="U79" s="106"/>
    </row>
    <row r="80" spans="1:21" ht="18" customHeight="1">
      <c r="A80" s="108"/>
      <c r="B80" s="47"/>
      <c r="C80" s="47" t="s">
        <v>301</v>
      </c>
      <c r="D80" s="44"/>
      <c r="E80" s="649" t="s">
        <v>35</v>
      </c>
      <c r="F80" s="649"/>
      <c r="G80" s="44"/>
      <c r="H80" s="28"/>
      <c r="I80" s="25"/>
      <c r="J80" s="31"/>
      <c r="K80" s="32"/>
      <c r="L80" s="33"/>
      <c r="M80" s="31"/>
      <c r="N80" s="32"/>
      <c r="O80" s="33"/>
      <c r="P80" s="31"/>
      <c r="Q80" s="32">
        <v>290979</v>
      </c>
      <c r="R80" s="33"/>
      <c r="S80" s="31"/>
      <c r="T80" s="32"/>
      <c r="U80" s="106"/>
    </row>
    <row r="81" spans="1:21" ht="18" customHeight="1">
      <c r="A81" s="108"/>
      <c r="B81" s="47"/>
      <c r="C81" s="47" t="s">
        <v>302</v>
      </c>
      <c r="D81" s="44"/>
      <c r="E81" s="649" t="s">
        <v>31</v>
      </c>
      <c r="F81" s="649"/>
      <c r="G81" s="44"/>
      <c r="H81" s="28"/>
      <c r="I81" s="25"/>
      <c r="J81" s="31"/>
      <c r="K81" s="32"/>
      <c r="L81" s="33"/>
      <c r="M81" s="31"/>
      <c r="N81" s="32"/>
      <c r="O81" s="33"/>
      <c r="P81" s="31"/>
      <c r="Q81" s="32"/>
      <c r="R81" s="33"/>
      <c r="S81" s="31"/>
      <c r="T81" s="32"/>
      <c r="U81" s="106"/>
    </row>
    <row r="82" spans="1:21" ht="18" customHeight="1">
      <c r="A82" s="108"/>
      <c r="B82" s="47"/>
      <c r="C82" s="47"/>
      <c r="D82" s="44" t="s">
        <v>14</v>
      </c>
      <c r="E82" s="44"/>
      <c r="F82" s="649" t="s">
        <v>36</v>
      </c>
      <c r="G82" s="649"/>
      <c r="H82" s="28"/>
      <c r="I82" s="25"/>
      <c r="J82" s="31"/>
      <c r="K82" s="32"/>
      <c r="L82" s="33"/>
      <c r="M82" s="36"/>
      <c r="N82" s="37">
        <v>14775</v>
      </c>
      <c r="O82" s="33"/>
      <c r="P82" s="31"/>
      <c r="Q82" s="32"/>
      <c r="R82" s="33"/>
      <c r="S82" s="31"/>
      <c r="T82" s="32"/>
      <c r="U82" s="106"/>
    </row>
    <row r="83" spans="1:21" ht="18" customHeight="1">
      <c r="A83" s="108"/>
      <c r="B83" s="47"/>
      <c r="C83" s="47"/>
      <c r="D83" s="44"/>
      <c r="E83" s="649" t="s">
        <v>33</v>
      </c>
      <c r="F83" s="649"/>
      <c r="G83" s="409"/>
      <c r="H83" s="28"/>
      <c r="I83" s="25"/>
      <c r="J83" s="31"/>
      <c r="K83" s="32"/>
      <c r="L83" s="33"/>
      <c r="M83" s="31"/>
      <c r="N83" s="32"/>
      <c r="O83" s="33"/>
      <c r="P83" s="36"/>
      <c r="Q83" s="37">
        <f>N82</f>
        <v>14775</v>
      </c>
      <c r="R83" s="33"/>
      <c r="S83" s="31"/>
      <c r="T83" s="32"/>
      <c r="U83" s="106"/>
    </row>
    <row r="84" spans="1:21" ht="18" customHeight="1">
      <c r="A84" s="108"/>
      <c r="B84" s="47"/>
      <c r="C84" s="47"/>
      <c r="D84" s="44"/>
      <c r="E84" s="649" t="s">
        <v>37</v>
      </c>
      <c r="F84" s="649"/>
      <c r="G84" s="409"/>
      <c r="H84" s="28"/>
      <c r="I84" s="25"/>
      <c r="J84" s="31"/>
      <c r="K84" s="32"/>
      <c r="L84" s="33"/>
      <c r="M84" s="31"/>
      <c r="N84" s="32"/>
      <c r="O84" s="33"/>
      <c r="P84" s="31"/>
      <c r="Q84" s="32"/>
      <c r="R84" s="33"/>
      <c r="S84" s="36"/>
      <c r="T84" s="37">
        <f>Q78+Q79+Q80+Q83</f>
        <v>25869574</v>
      </c>
      <c r="U84" s="106"/>
    </row>
    <row r="85" spans="1:21" s="35" customFormat="1" ht="18" customHeight="1">
      <c r="A85" s="105"/>
      <c r="B85" s="48"/>
      <c r="C85" s="48"/>
      <c r="D85" s="48"/>
      <c r="E85" s="649" t="s">
        <v>40</v>
      </c>
      <c r="F85" s="649"/>
      <c r="G85" s="411"/>
      <c r="H85" s="34"/>
      <c r="I85" s="25"/>
      <c r="J85" s="31"/>
      <c r="K85" s="32"/>
      <c r="L85" s="33"/>
      <c r="M85" s="31"/>
      <c r="N85" s="32"/>
      <c r="O85" s="33"/>
      <c r="P85" s="31"/>
      <c r="Q85" s="32"/>
      <c r="R85" s="33"/>
      <c r="S85" s="31"/>
      <c r="T85" s="42">
        <f>T74+T84</f>
        <v>374592599</v>
      </c>
      <c r="U85" s="106"/>
    </row>
    <row r="86" spans="1:21" s="35" customFormat="1" ht="18" customHeight="1">
      <c r="A86" s="105"/>
      <c r="B86" s="48"/>
      <c r="C86" s="48"/>
      <c r="D86" s="48"/>
      <c r="E86" s="409"/>
      <c r="F86" s="409"/>
      <c r="G86" s="411"/>
      <c r="H86" s="34"/>
      <c r="I86" s="25"/>
      <c r="J86" s="31"/>
      <c r="K86" s="32"/>
      <c r="L86" s="33"/>
      <c r="M86" s="31"/>
      <c r="N86" s="32"/>
      <c r="O86" s="33"/>
      <c r="P86" s="31"/>
      <c r="Q86" s="32"/>
      <c r="R86" s="33"/>
      <c r="S86" s="31"/>
      <c r="T86" s="42"/>
      <c r="U86" s="106"/>
    </row>
    <row r="87" spans="1:21" s="35" customFormat="1" ht="18" customHeight="1">
      <c r="A87" s="105"/>
      <c r="B87" s="48"/>
      <c r="C87" s="48"/>
      <c r="D87" s="48"/>
      <c r="E87" s="409"/>
      <c r="F87" s="409"/>
      <c r="G87" s="411"/>
      <c r="H87" s="34"/>
      <c r="I87" s="25"/>
      <c r="J87" s="31"/>
      <c r="K87" s="32"/>
      <c r="L87" s="33"/>
      <c r="M87" s="31"/>
      <c r="N87" s="32"/>
      <c r="O87" s="33"/>
      <c r="P87" s="31"/>
      <c r="Q87" s="32"/>
      <c r="R87" s="33"/>
      <c r="S87" s="31"/>
      <c r="T87" s="42"/>
      <c r="U87" s="106"/>
    </row>
    <row r="88" spans="1:21" s="35" customFormat="1" ht="18" customHeight="1">
      <c r="A88" s="105"/>
      <c r="B88" s="48"/>
      <c r="C88" s="48"/>
      <c r="D88" s="48"/>
      <c r="E88" s="409"/>
      <c r="F88" s="409"/>
      <c r="G88" s="411"/>
      <c r="H88" s="34"/>
      <c r="I88" s="25"/>
      <c r="J88" s="31"/>
      <c r="K88" s="32"/>
      <c r="L88" s="33"/>
      <c r="M88" s="31"/>
      <c r="N88" s="32"/>
      <c r="O88" s="33"/>
      <c r="P88" s="31"/>
      <c r="Q88" s="32"/>
      <c r="R88" s="33"/>
      <c r="S88" s="31"/>
      <c r="T88" s="42"/>
      <c r="U88" s="106"/>
    </row>
    <row r="89" spans="1:21" s="35" customFormat="1" ht="18" customHeight="1">
      <c r="A89" s="105"/>
      <c r="B89" s="48"/>
      <c r="C89" s="48"/>
      <c r="D89" s="48"/>
      <c r="E89" s="409"/>
      <c r="F89" s="409"/>
      <c r="G89" s="411"/>
      <c r="H89" s="34"/>
      <c r="I89" s="25"/>
      <c r="J89" s="31"/>
      <c r="K89" s="32"/>
      <c r="L89" s="33"/>
      <c r="M89" s="31"/>
      <c r="N89" s="32"/>
      <c r="O89" s="33"/>
      <c r="P89" s="31"/>
      <c r="Q89" s="32"/>
      <c r="R89" s="33"/>
      <c r="S89" s="31"/>
      <c r="T89" s="42"/>
      <c r="U89" s="106"/>
    </row>
    <row r="90" spans="1:21" s="35" customFormat="1" ht="18" customHeight="1">
      <c r="A90" s="105"/>
      <c r="B90" s="48"/>
      <c r="C90" s="48"/>
      <c r="D90" s="48"/>
      <c r="E90" s="409"/>
      <c r="F90" s="409"/>
      <c r="G90" s="411"/>
      <c r="H90" s="34"/>
      <c r="I90" s="25"/>
      <c r="J90" s="31"/>
      <c r="K90" s="32"/>
      <c r="L90" s="33"/>
      <c r="M90" s="31"/>
      <c r="N90" s="32"/>
      <c r="O90" s="33"/>
      <c r="P90" s="31"/>
      <c r="Q90" s="32"/>
      <c r="R90" s="33"/>
      <c r="S90" s="31"/>
      <c r="T90" s="42"/>
      <c r="U90" s="106"/>
    </row>
    <row r="91" spans="1:21" s="35" customFormat="1" ht="18" customHeight="1" thickBot="1">
      <c r="A91" s="111"/>
      <c r="B91" s="112"/>
      <c r="C91" s="112"/>
      <c r="D91" s="113"/>
      <c r="E91" s="113"/>
      <c r="F91" s="114"/>
      <c r="G91" s="114"/>
      <c r="H91" s="113"/>
      <c r="I91" s="115"/>
      <c r="J91" s="115"/>
      <c r="K91" s="116"/>
      <c r="L91" s="117"/>
      <c r="M91" s="115"/>
      <c r="N91" s="116"/>
      <c r="O91" s="117"/>
      <c r="P91" s="115"/>
      <c r="Q91" s="116"/>
      <c r="R91" s="117"/>
      <c r="S91" s="115"/>
      <c r="T91" s="116"/>
      <c r="U91" s="107"/>
    </row>
    <row r="92" spans="1:21" s="8" customFormat="1" ht="12.75" customHeight="1">
      <c r="A92" s="118"/>
      <c r="B92" s="119"/>
      <c r="C92" s="119"/>
      <c r="D92" s="120"/>
      <c r="E92" s="120"/>
      <c r="F92" s="121"/>
      <c r="G92" s="121"/>
      <c r="H92" s="120"/>
      <c r="I92" s="85"/>
      <c r="J92" s="85"/>
      <c r="K92" s="57"/>
      <c r="L92" s="86"/>
      <c r="M92" s="85"/>
      <c r="N92" s="57"/>
      <c r="O92" s="86"/>
      <c r="P92" s="85"/>
      <c r="Q92" s="57"/>
      <c r="R92" s="86"/>
      <c r="S92" s="85"/>
      <c r="T92" s="57"/>
      <c r="U92" s="122"/>
    </row>
    <row r="93" spans="1:21" s="259" customFormat="1" ht="18" customHeight="1">
      <c r="A93" s="646" t="s">
        <v>41</v>
      </c>
      <c r="B93" s="647"/>
      <c r="C93" s="647"/>
      <c r="D93" s="647"/>
      <c r="E93" s="647"/>
      <c r="F93" s="647"/>
      <c r="G93" s="647"/>
      <c r="H93" s="647"/>
      <c r="I93" s="647"/>
      <c r="J93" s="647"/>
      <c r="K93" s="647"/>
      <c r="L93" s="647"/>
      <c r="M93" s="647"/>
      <c r="N93" s="647"/>
      <c r="O93" s="647"/>
      <c r="P93" s="647"/>
      <c r="Q93" s="647"/>
      <c r="R93" s="647"/>
      <c r="S93" s="647"/>
      <c r="T93" s="647"/>
      <c r="U93" s="648"/>
    </row>
    <row r="94" spans="1:21" ht="18" customHeight="1">
      <c r="A94" s="108"/>
      <c r="B94" s="32" t="s">
        <v>44</v>
      </c>
      <c r="C94" s="44"/>
      <c r="D94" s="44"/>
      <c r="E94" s="44"/>
      <c r="F94" s="44"/>
      <c r="G94" s="44"/>
      <c r="H94" s="28"/>
      <c r="I94" s="25"/>
      <c r="J94" s="25"/>
      <c r="K94" s="27"/>
      <c r="L94" s="29"/>
      <c r="M94" s="25"/>
      <c r="N94" s="32"/>
      <c r="O94" s="33"/>
      <c r="P94" s="31"/>
      <c r="Q94" s="32"/>
      <c r="R94" s="33"/>
      <c r="S94" s="31"/>
      <c r="T94" s="42">
        <v>62110815</v>
      </c>
      <c r="U94" s="106"/>
    </row>
    <row r="95" spans="1:21" ht="18" customHeight="1">
      <c r="A95" s="108"/>
      <c r="B95" s="32" t="s">
        <v>122</v>
      </c>
      <c r="C95" s="44"/>
      <c r="D95" s="44"/>
      <c r="E95" s="44"/>
      <c r="F95" s="44"/>
      <c r="G95" s="44"/>
      <c r="H95" s="28"/>
      <c r="I95" s="25"/>
      <c r="J95" s="25"/>
      <c r="K95" s="27"/>
      <c r="L95" s="29"/>
      <c r="M95" s="25"/>
      <c r="N95" s="32"/>
      <c r="O95" s="33"/>
      <c r="P95" s="31"/>
      <c r="Q95" s="32"/>
      <c r="R95" s="33"/>
      <c r="S95" s="31"/>
      <c r="T95" s="32"/>
      <c r="U95" s="106"/>
    </row>
    <row r="96" spans="1:21" s="35" customFormat="1" ht="18" customHeight="1">
      <c r="A96" s="105"/>
      <c r="B96" s="48"/>
      <c r="C96" s="51" t="s">
        <v>303</v>
      </c>
      <c r="D96" s="48"/>
      <c r="E96" s="649" t="s">
        <v>81</v>
      </c>
      <c r="F96" s="649"/>
      <c r="G96" s="411"/>
      <c r="H96" s="34"/>
      <c r="I96" s="25"/>
      <c r="J96" s="25"/>
      <c r="K96" s="27"/>
      <c r="L96" s="29"/>
      <c r="M96" s="25"/>
      <c r="N96" s="32"/>
      <c r="O96" s="33"/>
      <c r="P96" s="31"/>
      <c r="Q96" s="32"/>
      <c r="R96" s="33"/>
      <c r="S96" s="31"/>
      <c r="T96" s="32"/>
      <c r="U96" s="106"/>
    </row>
    <row r="97" spans="1:21" s="35" customFormat="1" ht="18" customHeight="1">
      <c r="A97" s="110"/>
      <c r="B97" s="48"/>
      <c r="C97" s="48"/>
      <c r="D97" s="48" t="s">
        <v>14</v>
      </c>
      <c r="E97" s="48"/>
      <c r="F97" s="656" t="s">
        <v>123</v>
      </c>
      <c r="G97" s="657"/>
      <c r="H97" s="34"/>
      <c r="I97" s="25"/>
      <c r="J97" s="25"/>
      <c r="K97" s="27"/>
      <c r="L97" s="29"/>
      <c r="M97" s="36"/>
      <c r="N97" s="37">
        <v>78063958</v>
      </c>
      <c r="O97" s="33"/>
      <c r="P97" s="31"/>
      <c r="Q97" s="32"/>
      <c r="R97" s="33"/>
      <c r="S97" s="31"/>
      <c r="T97" s="32"/>
      <c r="U97" s="106"/>
    </row>
    <row r="98" spans="1:21" s="35" customFormat="1" ht="18" customHeight="1">
      <c r="A98" s="110"/>
      <c r="B98" s="48"/>
      <c r="C98" s="48"/>
      <c r="D98" s="48"/>
      <c r="E98" s="649" t="s">
        <v>82</v>
      </c>
      <c r="F98" s="649"/>
      <c r="G98" s="410"/>
      <c r="H98" s="34"/>
      <c r="I98" s="25"/>
      <c r="J98" s="25"/>
      <c r="K98" s="27"/>
      <c r="L98" s="29"/>
      <c r="M98" s="25"/>
      <c r="N98" s="32"/>
      <c r="O98" s="33"/>
      <c r="P98" s="36"/>
      <c r="Q98" s="37">
        <f>N97</f>
        <v>78063958</v>
      </c>
      <c r="R98" s="33"/>
      <c r="S98" s="31"/>
      <c r="T98" s="32"/>
      <c r="U98" s="106"/>
    </row>
    <row r="99" spans="1:21" s="35" customFormat="1" ht="18" customHeight="1">
      <c r="A99" s="105"/>
      <c r="B99" s="47"/>
      <c r="C99" s="47"/>
      <c r="D99" s="48"/>
      <c r="E99" s="649" t="s">
        <v>121</v>
      </c>
      <c r="F99" s="649"/>
      <c r="G99" s="411"/>
      <c r="H99" s="34"/>
      <c r="I99" s="25"/>
      <c r="J99" s="25"/>
      <c r="K99" s="27"/>
      <c r="L99" s="29"/>
      <c r="M99" s="125"/>
      <c r="N99" s="32"/>
      <c r="O99" s="33"/>
      <c r="P99" s="31"/>
      <c r="Q99" s="32"/>
      <c r="R99" s="33"/>
      <c r="S99" s="36" t="s">
        <v>18</v>
      </c>
      <c r="T99" s="37">
        <f>Q98</f>
        <v>78063958</v>
      </c>
      <c r="U99" s="106"/>
    </row>
    <row r="100" spans="1:21" s="35" customFormat="1" ht="18" customHeight="1">
      <c r="A100" s="105"/>
      <c r="B100" s="48"/>
      <c r="C100" s="48"/>
      <c r="D100" s="48"/>
      <c r="E100" s="649" t="s">
        <v>42</v>
      </c>
      <c r="F100" s="649"/>
      <c r="G100" s="411"/>
      <c r="H100" s="34"/>
      <c r="I100" s="25"/>
      <c r="J100" s="25"/>
      <c r="K100" s="27"/>
      <c r="L100" s="29"/>
      <c r="M100" s="25"/>
      <c r="N100" s="32"/>
      <c r="O100" s="33"/>
      <c r="P100" s="31"/>
      <c r="Q100" s="32"/>
      <c r="R100" s="33"/>
      <c r="S100" s="36" t="s">
        <v>272</v>
      </c>
      <c r="T100" s="37">
        <f>T99-T94</f>
        <v>15953143</v>
      </c>
      <c r="U100" s="106"/>
    </row>
    <row r="101" spans="1:21" s="35" customFormat="1" ht="18" customHeight="1" thickBot="1">
      <c r="A101" s="105"/>
      <c r="B101" s="47"/>
      <c r="C101" s="47"/>
      <c r="D101" s="48"/>
      <c r="E101" s="649" t="s">
        <v>43</v>
      </c>
      <c r="F101" s="649"/>
      <c r="G101" s="411"/>
      <c r="H101" s="34"/>
      <c r="I101" s="25"/>
      <c r="J101" s="25"/>
      <c r="K101" s="27"/>
      <c r="L101" s="29"/>
      <c r="M101" s="25"/>
      <c r="N101" s="32"/>
      <c r="O101" s="33"/>
      <c r="P101" s="31"/>
      <c r="Q101" s="32"/>
      <c r="R101" s="33"/>
      <c r="S101" s="39"/>
      <c r="T101" s="40">
        <f>T85-T100</f>
        <v>358639456</v>
      </c>
      <c r="U101" s="106"/>
    </row>
    <row r="102" spans="1:21" s="35" customFormat="1" ht="18" customHeight="1" thickTop="1">
      <c r="A102" s="105"/>
      <c r="B102" s="47"/>
      <c r="C102" s="47"/>
      <c r="D102" s="48"/>
      <c r="E102" s="409"/>
      <c r="F102" s="409"/>
      <c r="G102" s="411"/>
      <c r="H102" s="34"/>
      <c r="I102" s="25"/>
      <c r="J102" s="25"/>
      <c r="K102" s="27"/>
      <c r="L102" s="29"/>
      <c r="M102" s="25"/>
      <c r="N102" s="32"/>
      <c r="O102" s="33"/>
      <c r="P102" s="31"/>
      <c r="Q102" s="32"/>
      <c r="R102" s="33"/>
      <c r="S102" s="31"/>
      <c r="T102" s="32"/>
      <c r="U102" s="106"/>
    </row>
    <row r="103" spans="1:21" s="35" customFormat="1" ht="18" customHeight="1">
      <c r="A103" s="105"/>
      <c r="B103" s="47"/>
      <c r="C103" s="47"/>
      <c r="D103" s="48"/>
      <c r="E103" s="409"/>
      <c r="F103" s="409"/>
      <c r="G103" s="411"/>
      <c r="H103" s="34"/>
      <c r="I103" s="25"/>
      <c r="J103" s="25"/>
      <c r="K103" s="27"/>
      <c r="L103" s="29"/>
      <c r="M103" s="25"/>
      <c r="N103" s="32"/>
      <c r="O103" s="33"/>
      <c r="P103" s="31"/>
      <c r="Q103" s="32"/>
      <c r="R103" s="33"/>
      <c r="S103" s="31"/>
      <c r="T103" s="32"/>
      <c r="U103" s="106"/>
    </row>
    <row r="104" spans="1:21" s="35" customFormat="1" ht="18" customHeight="1">
      <c r="A104" s="105"/>
      <c r="B104" s="47"/>
      <c r="C104" s="47"/>
      <c r="D104" s="48"/>
      <c r="E104" s="409"/>
      <c r="F104" s="409"/>
      <c r="G104" s="411"/>
      <c r="H104" s="34"/>
      <c r="I104" s="25"/>
      <c r="J104" s="25"/>
      <c r="K104" s="27"/>
      <c r="L104" s="29"/>
      <c r="M104" s="25"/>
      <c r="N104" s="32"/>
      <c r="O104" s="33"/>
      <c r="P104" s="31"/>
      <c r="Q104" s="32"/>
      <c r="R104" s="33"/>
      <c r="S104" s="31"/>
      <c r="T104" s="32"/>
      <c r="U104" s="106"/>
    </row>
    <row r="105" spans="1:21" s="35" customFormat="1" ht="18" customHeight="1">
      <c r="A105" s="105"/>
      <c r="B105" s="47"/>
      <c r="C105" s="47"/>
      <c r="D105" s="48"/>
      <c r="E105" s="409"/>
      <c r="F105" s="409"/>
      <c r="G105" s="411"/>
      <c r="H105" s="34"/>
      <c r="I105" s="25"/>
      <c r="J105" s="25"/>
      <c r="K105" s="27"/>
      <c r="L105" s="29"/>
      <c r="M105" s="25"/>
      <c r="N105" s="32"/>
      <c r="O105" s="33"/>
      <c r="P105" s="31"/>
      <c r="Q105" s="32"/>
      <c r="R105" s="33"/>
      <c r="S105" s="31"/>
      <c r="T105" s="32"/>
      <c r="U105" s="106"/>
    </row>
    <row r="106" spans="1:21" s="35" customFormat="1" ht="18" customHeight="1">
      <c r="A106" s="105"/>
      <c r="B106" s="47"/>
      <c r="C106" s="47"/>
      <c r="D106" s="48"/>
      <c r="E106" s="409"/>
      <c r="F106" s="409"/>
      <c r="G106" s="411"/>
      <c r="H106" s="34"/>
      <c r="I106" s="25"/>
      <c r="J106" s="25"/>
      <c r="K106" s="27"/>
      <c r="L106" s="29"/>
      <c r="M106" s="25"/>
      <c r="N106" s="32"/>
      <c r="O106" s="33"/>
      <c r="P106" s="31"/>
      <c r="Q106" s="32"/>
      <c r="R106" s="33"/>
      <c r="S106" s="31"/>
      <c r="T106" s="32"/>
      <c r="U106" s="106"/>
    </row>
    <row r="107" spans="1:21" s="35" customFormat="1" ht="18" customHeight="1">
      <c r="A107" s="105"/>
      <c r="B107" s="47"/>
      <c r="C107" s="47"/>
      <c r="D107" s="48"/>
      <c r="E107" s="409"/>
      <c r="F107" s="409"/>
      <c r="G107" s="411"/>
      <c r="H107" s="34"/>
      <c r="I107" s="25"/>
      <c r="J107" s="25"/>
      <c r="K107" s="27"/>
      <c r="L107" s="29"/>
      <c r="M107" s="25"/>
      <c r="N107" s="32"/>
      <c r="O107" s="33"/>
      <c r="P107" s="31"/>
      <c r="Q107" s="32"/>
      <c r="R107" s="33"/>
      <c r="S107" s="31"/>
      <c r="T107" s="32"/>
      <c r="U107" s="106"/>
    </row>
    <row r="108" spans="1:21" s="35" customFormat="1" ht="18" customHeight="1">
      <c r="A108" s="105"/>
      <c r="B108" s="47"/>
      <c r="C108" s="47"/>
      <c r="D108" s="48"/>
      <c r="E108" s="409"/>
      <c r="F108" s="409"/>
      <c r="G108" s="411"/>
      <c r="H108" s="34"/>
      <c r="I108" s="25"/>
      <c r="J108" s="25"/>
      <c r="K108" s="27"/>
      <c r="L108" s="29"/>
      <c r="M108" s="25"/>
      <c r="N108" s="32"/>
      <c r="O108" s="33"/>
      <c r="P108" s="31"/>
      <c r="Q108" s="32"/>
      <c r="R108" s="33"/>
      <c r="S108" s="31"/>
      <c r="T108" s="32"/>
      <c r="U108" s="106"/>
    </row>
    <row r="109" spans="1:21" s="35" customFormat="1" ht="18" customHeight="1">
      <c r="A109" s="105"/>
      <c r="B109" s="47"/>
      <c r="C109" s="47"/>
      <c r="D109" s="48"/>
      <c r="E109" s="409"/>
      <c r="F109" s="409"/>
      <c r="G109" s="411"/>
      <c r="H109" s="34"/>
      <c r="I109" s="25"/>
      <c r="J109" s="25"/>
      <c r="K109" s="27"/>
      <c r="L109" s="29"/>
      <c r="M109" s="25"/>
      <c r="N109" s="32"/>
      <c r="O109" s="33"/>
      <c r="P109" s="31"/>
      <c r="Q109" s="32"/>
      <c r="R109" s="33"/>
      <c r="S109" s="31"/>
      <c r="T109" s="32"/>
      <c r="U109" s="106"/>
    </row>
    <row r="110" spans="1:21" s="35" customFormat="1" ht="18" customHeight="1">
      <c r="A110" s="105"/>
      <c r="B110" s="47"/>
      <c r="C110" s="47"/>
      <c r="D110" s="48"/>
      <c r="E110" s="409"/>
      <c r="F110" s="409"/>
      <c r="G110" s="411"/>
      <c r="H110" s="34"/>
      <c r="I110" s="25"/>
      <c r="J110" s="25"/>
      <c r="K110" s="27"/>
      <c r="L110" s="29"/>
      <c r="M110" s="25"/>
      <c r="N110" s="32"/>
      <c r="O110" s="33"/>
      <c r="P110" s="31"/>
      <c r="Q110" s="32"/>
      <c r="R110" s="33"/>
      <c r="S110" s="31"/>
      <c r="T110" s="32"/>
      <c r="U110" s="106"/>
    </row>
    <row r="111" spans="1:21" s="35" customFormat="1" ht="18" customHeight="1">
      <c r="A111" s="105"/>
      <c r="B111" s="47"/>
      <c r="C111" s="47"/>
      <c r="D111" s="48"/>
      <c r="E111" s="409"/>
      <c r="F111" s="409"/>
      <c r="G111" s="411"/>
      <c r="H111" s="34"/>
      <c r="I111" s="25"/>
      <c r="J111" s="25"/>
      <c r="K111" s="27"/>
      <c r="L111" s="29"/>
      <c r="M111" s="25"/>
      <c r="N111" s="32"/>
      <c r="O111" s="33"/>
      <c r="P111" s="31"/>
      <c r="Q111" s="32"/>
      <c r="R111" s="33"/>
      <c r="S111" s="31"/>
      <c r="T111" s="32"/>
      <c r="U111" s="106"/>
    </row>
    <row r="112" spans="1:21" s="35" customFormat="1" ht="18" customHeight="1">
      <c r="A112" s="105"/>
      <c r="B112" s="47"/>
      <c r="C112" s="47"/>
      <c r="D112" s="48"/>
      <c r="E112" s="409"/>
      <c r="F112" s="409"/>
      <c r="G112" s="411"/>
      <c r="H112" s="34"/>
      <c r="I112" s="25"/>
      <c r="J112" s="25"/>
      <c r="K112" s="27"/>
      <c r="L112" s="29"/>
      <c r="M112" s="25"/>
      <c r="N112" s="32"/>
      <c r="O112" s="33"/>
      <c r="P112" s="31"/>
      <c r="Q112" s="32"/>
      <c r="R112" s="33"/>
      <c r="S112" s="31"/>
      <c r="T112" s="32"/>
      <c r="U112" s="106"/>
    </row>
    <row r="113" spans="1:21" s="35" customFormat="1" ht="18" customHeight="1">
      <c r="A113" s="105"/>
      <c r="B113" s="47"/>
      <c r="C113" s="47"/>
      <c r="D113" s="48"/>
      <c r="E113" s="409"/>
      <c r="F113" s="409"/>
      <c r="G113" s="411"/>
      <c r="H113" s="34"/>
      <c r="I113" s="25"/>
      <c r="J113" s="25"/>
      <c r="K113" s="27"/>
      <c r="L113" s="29"/>
      <c r="M113" s="25"/>
      <c r="N113" s="32"/>
      <c r="O113" s="33"/>
      <c r="P113" s="31"/>
      <c r="Q113" s="32"/>
      <c r="R113" s="33"/>
      <c r="S113" s="31"/>
      <c r="T113" s="32"/>
      <c r="U113" s="106"/>
    </row>
    <row r="114" spans="1:21" s="35" customFormat="1" ht="18" customHeight="1">
      <c r="A114" s="105"/>
      <c r="B114" s="47"/>
      <c r="C114" s="47"/>
      <c r="D114" s="48"/>
      <c r="E114" s="409"/>
      <c r="F114" s="409"/>
      <c r="G114" s="411"/>
      <c r="H114" s="34"/>
      <c r="I114" s="25"/>
      <c r="J114" s="25"/>
      <c r="K114" s="27"/>
      <c r="L114" s="29"/>
      <c r="M114" s="25"/>
      <c r="N114" s="32"/>
      <c r="O114" s="33"/>
      <c r="P114" s="31"/>
      <c r="Q114" s="32"/>
      <c r="R114" s="33"/>
      <c r="S114" s="31"/>
      <c r="T114" s="32"/>
      <c r="U114" s="106"/>
    </row>
    <row r="115" spans="1:21" s="35" customFormat="1" ht="18" customHeight="1">
      <c r="A115" s="105"/>
      <c r="B115" s="47"/>
      <c r="C115" s="47"/>
      <c r="D115" s="48"/>
      <c r="E115" s="409"/>
      <c r="F115" s="409"/>
      <c r="G115" s="411"/>
      <c r="H115" s="34"/>
      <c r="I115" s="25"/>
      <c r="J115" s="25"/>
      <c r="K115" s="27"/>
      <c r="L115" s="29"/>
      <c r="M115" s="25"/>
      <c r="N115" s="32"/>
      <c r="O115" s="33"/>
      <c r="P115" s="31"/>
      <c r="Q115" s="32"/>
      <c r="R115" s="33"/>
      <c r="S115" s="31"/>
      <c r="T115" s="32"/>
      <c r="U115" s="106"/>
    </row>
    <row r="116" spans="1:21" s="35" customFormat="1" ht="18" customHeight="1">
      <c r="A116" s="105"/>
      <c r="B116" s="47"/>
      <c r="C116" s="47"/>
      <c r="D116" s="48"/>
      <c r="E116" s="409"/>
      <c r="F116" s="409"/>
      <c r="G116" s="411"/>
      <c r="H116" s="34"/>
      <c r="I116" s="25"/>
      <c r="J116" s="25"/>
      <c r="K116" s="27"/>
      <c r="L116" s="29"/>
      <c r="M116" s="25"/>
      <c r="N116" s="32"/>
      <c r="O116" s="33"/>
      <c r="P116" s="31"/>
      <c r="Q116" s="32"/>
      <c r="R116" s="33"/>
      <c r="S116" s="31"/>
      <c r="T116" s="32"/>
      <c r="U116" s="106"/>
    </row>
    <row r="117" spans="1:21" s="35" customFormat="1" ht="18" customHeight="1">
      <c r="A117" s="105"/>
      <c r="B117" s="47"/>
      <c r="C117" s="47"/>
      <c r="D117" s="48"/>
      <c r="E117" s="409"/>
      <c r="F117" s="409"/>
      <c r="G117" s="411"/>
      <c r="H117" s="34"/>
      <c r="I117" s="25"/>
      <c r="J117" s="25"/>
      <c r="K117" s="27"/>
      <c r="L117" s="29"/>
      <c r="M117" s="25"/>
      <c r="N117" s="32"/>
      <c r="O117" s="33"/>
      <c r="P117" s="31"/>
      <c r="Q117" s="32"/>
      <c r="R117" s="33"/>
      <c r="S117" s="31"/>
      <c r="T117" s="32"/>
      <c r="U117" s="106"/>
    </row>
    <row r="118" spans="1:21" s="35" customFormat="1" ht="18" customHeight="1">
      <c r="A118" s="105"/>
      <c r="B118" s="47"/>
      <c r="C118" s="47"/>
      <c r="D118" s="48"/>
      <c r="E118" s="409"/>
      <c r="F118" s="409"/>
      <c r="G118" s="411"/>
      <c r="H118" s="34"/>
      <c r="I118" s="25"/>
      <c r="J118" s="25"/>
      <c r="K118" s="27"/>
      <c r="L118" s="29"/>
      <c r="M118" s="25"/>
      <c r="N118" s="32"/>
      <c r="O118" s="33"/>
      <c r="P118" s="31"/>
      <c r="Q118" s="32"/>
      <c r="R118" s="33"/>
      <c r="S118" s="31"/>
      <c r="T118" s="32"/>
      <c r="U118" s="106"/>
    </row>
    <row r="119" spans="1:21" s="35" customFormat="1" ht="18" customHeight="1">
      <c r="A119" s="105"/>
      <c r="B119" s="47"/>
      <c r="C119" s="47"/>
      <c r="D119" s="48"/>
      <c r="E119" s="409"/>
      <c r="F119" s="409"/>
      <c r="G119" s="411"/>
      <c r="H119" s="34"/>
      <c r="I119" s="25"/>
      <c r="J119" s="25"/>
      <c r="K119" s="27"/>
      <c r="L119" s="29"/>
      <c r="M119" s="25"/>
      <c r="N119" s="32"/>
      <c r="O119" s="33"/>
      <c r="P119" s="31"/>
      <c r="Q119" s="32"/>
      <c r="R119" s="33"/>
      <c r="S119" s="31"/>
      <c r="T119" s="32"/>
      <c r="U119" s="106"/>
    </row>
    <row r="120" spans="1:21" s="35" customFormat="1" ht="18" customHeight="1">
      <c r="A120" s="105"/>
      <c r="B120" s="47"/>
      <c r="C120" s="47"/>
      <c r="D120" s="48"/>
      <c r="E120" s="409"/>
      <c r="F120" s="409"/>
      <c r="G120" s="411"/>
      <c r="H120" s="34"/>
      <c r="I120" s="25"/>
      <c r="J120" s="25"/>
      <c r="K120" s="27"/>
      <c r="L120" s="29"/>
      <c r="M120" s="25"/>
      <c r="N120" s="32"/>
      <c r="O120" s="33"/>
      <c r="P120" s="31"/>
      <c r="Q120" s="32"/>
      <c r="R120" s="33"/>
      <c r="S120" s="31"/>
      <c r="T120" s="32"/>
      <c r="U120" s="106"/>
    </row>
    <row r="121" spans="1:21" ht="18" customHeight="1">
      <c r="A121" s="60"/>
      <c r="B121" s="55"/>
      <c r="C121" s="55"/>
      <c r="D121" s="55"/>
      <c r="E121" s="55"/>
      <c r="F121" s="55"/>
      <c r="G121" s="55"/>
      <c r="H121" s="55"/>
      <c r="I121" s="23"/>
      <c r="J121" s="23"/>
      <c r="K121" s="17"/>
      <c r="L121" s="24"/>
      <c r="M121" s="23"/>
      <c r="N121" s="17"/>
      <c r="O121" s="24"/>
      <c r="P121" s="23"/>
      <c r="Q121" s="17"/>
      <c r="R121" s="24"/>
      <c r="S121" s="23"/>
      <c r="T121" s="17"/>
      <c r="U121" s="123"/>
    </row>
    <row r="122" spans="1:21" s="8" customFormat="1" ht="12.75" customHeight="1" thickBot="1">
      <c r="A122" s="70"/>
      <c r="B122" s="71"/>
      <c r="C122" s="71"/>
      <c r="D122" s="72"/>
      <c r="E122" s="72"/>
      <c r="F122" s="73"/>
      <c r="G122" s="73"/>
      <c r="H122" s="72"/>
      <c r="I122" s="126"/>
      <c r="J122" s="126"/>
      <c r="K122" s="127"/>
      <c r="L122" s="128"/>
      <c r="M122" s="126"/>
      <c r="N122" s="127"/>
      <c r="O122" s="128"/>
      <c r="P122" s="126"/>
      <c r="Q122" s="127"/>
      <c r="R122" s="128"/>
      <c r="S122" s="126"/>
      <c r="T122" s="127"/>
      <c r="U122" s="129"/>
    </row>
    <row r="123" spans="1:21" ht="48" customHeight="1">
      <c r="A123" s="260"/>
      <c r="B123" s="260"/>
      <c r="C123" s="260"/>
      <c r="D123" s="260"/>
      <c r="E123" s="260"/>
      <c r="F123" s="260"/>
      <c r="G123" s="260"/>
      <c r="H123" s="260"/>
      <c r="I123" s="306"/>
      <c r="J123" s="21"/>
      <c r="K123" s="260"/>
      <c r="L123" s="307"/>
      <c r="M123" s="306"/>
      <c r="N123" s="260"/>
      <c r="O123" s="307"/>
      <c r="P123" s="306"/>
      <c r="Q123" s="260"/>
      <c r="R123" s="307"/>
      <c r="S123" s="306"/>
      <c r="T123" s="260"/>
      <c r="U123" s="307"/>
    </row>
    <row r="124" spans="1:21" ht="48" customHeight="1">
      <c r="A124" s="260"/>
      <c r="B124" s="260"/>
      <c r="C124" s="260"/>
      <c r="D124" s="260"/>
      <c r="E124" s="260"/>
      <c r="F124" s="260"/>
      <c r="G124" s="260"/>
      <c r="H124" s="260"/>
      <c r="I124" s="306"/>
      <c r="J124" s="21"/>
      <c r="K124" s="260"/>
      <c r="L124" s="307"/>
      <c r="M124" s="306"/>
      <c r="N124" s="260"/>
      <c r="O124" s="307"/>
      <c r="P124" s="306"/>
      <c r="Q124" s="260"/>
      <c r="R124" s="307"/>
      <c r="S124" s="306"/>
      <c r="T124" s="260"/>
      <c r="U124" s="307"/>
    </row>
  </sheetData>
  <mergeCells count="56">
    <mergeCell ref="E98:F98"/>
    <mergeCell ref="E99:F99"/>
    <mergeCell ref="E100:F100"/>
    <mergeCell ref="E101:F101"/>
    <mergeCell ref="E83:F83"/>
    <mergeCell ref="E84:F84"/>
    <mergeCell ref="E85:F85"/>
    <mergeCell ref="A93:U93"/>
    <mergeCell ref="E96:F96"/>
    <mergeCell ref="F97:G97"/>
    <mergeCell ref="F82:G82"/>
    <mergeCell ref="F70:G70"/>
    <mergeCell ref="E71:F71"/>
    <mergeCell ref="E72:F72"/>
    <mergeCell ref="E73:F73"/>
    <mergeCell ref="E76:F76"/>
    <mergeCell ref="F77:G77"/>
    <mergeCell ref="E78:F78"/>
    <mergeCell ref="E79:F79"/>
    <mergeCell ref="E80:F80"/>
    <mergeCell ref="E81:F81"/>
    <mergeCell ref="E74:F74"/>
    <mergeCell ref="E69:F69"/>
    <mergeCell ref="E26:F26"/>
    <mergeCell ref="E36:F36"/>
    <mergeCell ref="E29:F29"/>
    <mergeCell ref="E31:F31"/>
    <mergeCell ref="E34:F34"/>
    <mergeCell ref="E57:F57"/>
    <mergeCell ref="E58:F58"/>
    <mergeCell ref="A64:U64"/>
    <mergeCell ref="E66:F66"/>
    <mergeCell ref="F67:G67"/>
    <mergeCell ref="E68:F68"/>
    <mergeCell ref="E28:F28"/>
    <mergeCell ref="E30:F30"/>
    <mergeCell ref="E25:F25"/>
    <mergeCell ref="F9:G9"/>
    <mergeCell ref="F10:G10"/>
    <mergeCell ref="E11:F11"/>
    <mergeCell ref="E12:F12"/>
    <mergeCell ref="E14:F14"/>
    <mergeCell ref="E15:F15"/>
    <mergeCell ref="E20:F20"/>
    <mergeCell ref="E21:F21"/>
    <mergeCell ref="E23:F23"/>
    <mergeCell ref="F24:G24"/>
    <mergeCell ref="F16:G16"/>
    <mergeCell ref="F17:G17"/>
    <mergeCell ref="F18:G18"/>
    <mergeCell ref="F13:G13"/>
    <mergeCell ref="A2:U2"/>
    <mergeCell ref="A3:U3"/>
    <mergeCell ref="A5:U5"/>
    <mergeCell ref="E7:F7"/>
    <mergeCell ref="F8:G8"/>
  </mergeCells>
  <phoneticPr fontId="4"/>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rowBreaks count="3" manualBreakCount="3">
    <brk id="32" max="20" man="1"/>
    <brk id="62" max="20" man="1"/>
    <brk id="91"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1"/>
  <sheetViews>
    <sheetView showGridLines="0" view="pageBreakPreview" topLeftCell="A2" zoomScaleNormal="100" zoomScaleSheetLayoutView="100" zoomScalePageLayoutView="70" workbookViewId="0">
      <selection activeCell="A2" sqref="A2"/>
    </sheetView>
  </sheetViews>
  <sheetFormatPr defaultRowHeight="13.5"/>
  <cols>
    <col min="1" max="1" width="4" style="236" customWidth="1"/>
    <col min="2" max="2" width="15.875" style="237" customWidth="1"/>
    <col min="3" max="3" width="1.625" style="236" customWidth="1"/>
    <col min="4" max="4" width="2.5" style="236" customWidth="1"/>
    <col min="5" max="5" width="17.375" style="237" customWidth="1"/>
    <col min="6" max="6" width="1.625" style="236" customWidth="1"/>
    <col min="7" max="7" width="2.5" style="236" customWidth="1"/>
    <col min="8" max="8" width="17.375" style="237" customWidth="1"/>
    <col min="9" max="9" width="1.625" style="236" customWidth="1"/>
    <col min="10" max="10" width="4.625" style="238" customWidth="1"/>
    <col min="11" max="11" width="17.625" style="239" customWidth="1"/>
    <col min="12" max="12" width="8.875" style="240" customWidth="1"/>
    <col min="13" max="13" width="9.875" style="240" customWidth="1"/>
    <col min="14" max="14" width="20.5" style="240" customWidth="1"/>
    <col min="15" max="15" width="14.75" style="238" customWidth="1"/>
    <col min="16" max="16" width="9" style="241"/>
    <col min="17" max="256" width="9" style="239"/>
    <col min="257" max="257" width="3.875" style="239" customWidth="1"/>
    <col min="258" max="258" width="17.625" style="239" customWidth="1"/>
    <col min="259" max="259" width="1.625" style="239" customWidth="1"/>
    <col min="260" max="260" width="3.875" style="239" customWidth="1"/>
    <col min="261" max="261" width="17.625" style="239" customWidth="1"/>
    <col min="262" max="262" width="1.625" style="239" customWidth="1"/>
    <col min="263" max="263" width="3.875" style="239" customWidth="1"/>
    <col min="264" max="264" width="17.625" style="239" customWidth="1"/>
    <col min="265" max="265" width="1.625" style="239" customWidth="1"/>
    <col min="266" max="266" width="4.625" style="239" customWidth="1"/>
    <col min="267" max="267" width="16.625" style="239" customWidth="1"/>
    <col min="268" max="268" width="8.375" style="239" customWidth="1"/>
    <col min="269" max="269" width="9.875" style="239" customWidth="1"/>
    <col min="270" max="270" width="23.625" style="239" customWidth="1"/>
    <col min="271" max="271" width="13.5" style="239" customWidth="1"/>
    <col min="272" max="512" width="9" style="239"/>
    <col min="513" max="513" width="3.875" style="239" customWidth="1"/>
    <col min="514" max="514" width="17.625" style="239" customWidth="1"/>
    <col min="515" max="515" width="1.625" style="239" customWidth="1"/>
    <col min="516" max="516" width="3.875" style="239" customWidth="1"/>
    <col min="517" max="517" width="17.625" style="239" customWidth="1"/>
    <col min="518" max="518" width="1.625" style="239" customWidth="1"/>
    <col min="519" max="519" width="3.875" style="239" customWidth="1"/>
    <col min="520" max="520" width="17.625" style="239" customWidth="1"/>
    <col min="521" max="521" width="1.625" style="239" customWidth="1"/>
    <col min="522" max="522" width="4.625" style="239" customWidth="1"/>
    <col min="523" max="523" width="16.625" style="239" customWidth="1"/>
    <col min="524" max="524" width="8.375" style="239" customWidth="1"/>
    <col min="525" max="525" width="9.875" style="239" customWidth="1"/>
    <col min="526" max="526" width="23.625" style="239" customWidth="1"/>
    <col min="527" max="527" width="13.5" style="239" customWidth="1"/>
    <col min="528" max="768" width="9" style="239"/>
    <col min="769" max="769" width="3.875" style="239" customWidth="1"/>
    <col min="770" max="770" width="17.625" style="239" customWidth="1"/>
    <col min="771" max="771" width="1.625" style="239" customWidth="1"/>
    <col min="772" max="772" width="3.875" style="239" customWidth="1"/>
    <col min="773" max="773" width="17.625" style="239" customWidth="1"/>
    <col min="774" max="774" width="1.625" style="239" customWidth="1"/>
    <col min="775" max="775" width="3.875" style="239" customWidth="1"/>
    <col min="776" max="776" width="17.625" style="239" customWidth="1"/>
    <col min="777" max="777" width="1.625" style="239" customWidth="1"/>
    <col min="778" max="778" width="4.625" style="239" customWidth="1"/>
    <col min="779" max="779" width="16.625" style="239" customWidth="1"/>
    <col min="780" max="780" width="8.375" style="239" customWidth="1"/>
    <col min="781" max="781" width="9.875" style="239" customWidth="1"/>
    <col min="782" max="782" width="23.625" style="239" customWidth="1"/>
    <col min="783" max="783" width="13.5" style="239" customWidth="1"/>
    <col min="784" max="1024" width="9" style="239"/>
    <col min="1025" max="1025" width="3.875" style="239" customWidth="1"/>
    <col min="1026" max="1026" width="17.625" style="239" customWidth="1"/>
    <col min="1027" max="1027" width="1.625" style="239" customWidth="1"/>
    <col min="1028" max="1028" width="3.875" style="239" customWidth="1"/>
    <col min="1029" max="1029" width="17.625" style="239" customWidth="1"/>
    <col min="1030" max="1030" width="1.625" style="239" customWidth="1"/>
    <col min="1031" max="1031" width="3.875" style="239" customWidth="1"/>
    <col min="1032" max="1032" width="17.625" style="239" customWidth="1"/>
    <col min="1033" max="1033" width="1.625" style="239" customWidth="1"/>
    <col min="1034" max="1034" width="4.625" style="239" customWidth="1"/>
    <col min="1035" max="1035" width="16.625" style="239" customWidth="1"/>
    <col min="1036" max="1036" width="8.375" style="239" customWidth="1"/>
    <col min="1037" max="1037" width="9.875" style="239" customWidth="1"/>
    <col min="1038" max="1038" width="23.625" style="239" customWidth="1"/>
    <col min="1039" max="1039" width="13.5" style="239" customWidth="1"/>
    <col min="1040" max="1280" width="9" style="239"/>
    <col min="1281" max="1281" width="3.875" style="239" customWidth="1"/>
    <col min="1282" max="1282" width="17.625" style="239" customWidth="1"/>
    <col min="1283" max="1283" width="1.625" style="239" customWidth="1"/>
    <col min="1284" max="1284" width="3.875" style="239" customWidth="1"/>
    <col min="1285" max="1285" width="17.625" style="239" customWidth="1"/>
    <col min="1286" max="1286" width="1.625" style="239" customWidth="1"/>
    <col min="1287" max="1287" width="3.875" style="239" customWidth="1"/>
    <col min="1288" max="1288" width="17.625" style="239" customWidth="1"/>
    <col min="1289" max="1289" width="1.625" style="239" customWidth="1"/>
    <col min="1290" max="1290" width="4.625" style="239" customWidth="1"/>
    <col min="1291" max="1291" width="16.625" style="239" customWidth="1"/>
    <col min="1292" max="1292" width="8.375" style="239" customWidth="1"/>
    <col min="1293" max="1293" width="9.875" style="239" customWidth="1"/>
    <col min="1294" max="1294" width="23.625" style="239" customWidth="1"/>
    <col min="1295" max="1295" width="13.5" style="239" customWidth="1"/>
    <col min="1296" max="1536" width="9" style="239"/>
    <col min="1537" max="1537" width="3.875" style="239" customWidth="1"/>
    <col min="1538" max="1538" width="17.625" style="239" customWidth="1"/>
    <col min="1539" max="1539" width="1.625" style="239" customWidth="1"/>
    <col min="1540" max="1540" width="3.875" style="239" customWidth="1"/>
    <col min="1541" max="1541" width="17.625" style="239" customWidth="1"/>
    <col min="1542" max="1542" width="1.625" style="239" customWidth="1"/>
    <col min="1543" max="1543" width="3.875" style="239" customWidth="1"/>
    <col min="1544" max="1544" width="17.625" style="239" customWidth="1"/>
    <col min="1545" max="1545" width="1.625" style="239" customWidth="1"/>
    <col min="1546" max="1546" width="4.625" style="239" customWidth="1"/>
    <col min="1547" max="1547" width="16.625" style="239" customWidth="1"/>
    <col min="1548" max="1548" width="8.375" style="239" customWidth="1"/>
    <col min="1549" max="1549" width="9.875" style="239" customWidth="1"/>
    <col min="1550" max="1550" width="23.625" style="239" customWidth="1"/>
    <col min="1551" max="1551" width="13.5" style="239" customWidth="1"/>
    <col min="1552" max="1792" width="9" style="239"/>
    <col min="1793" max="1793" width="3.875" style="239" customWidth="1"/>
    <col min="1794" max="1794" width="17.625" style="239" customWidth="1"/>
    <col min="1795" max="1795" width="1.625" style="239" customWidth="1"/>
    <col min="1796" max="1796" width="3.875" style="239" customWidth="1"/>
    <col min="1797" max="1797" width="17.625" style="239" customWidth="1"/>
    <col min="1798" max="1798" width="1.625" style="239" customWidth="1"/>
    <col min="1799" max="1799" width="3.875" style="239" customWidth="1"/>
    <col min="1800" max="1800" width="17.625" style="239" customWidth="1"/>
    <col min="1801" max="1801" width="1.625" style="239" customWidth="1"/>
    <col min="1802" max="1802" width="4.625" style="239" customWidth="1"/>
    <col min="1803" max="1803" width="16.625" style="239" customWidth="1"/>
    <col min="1804" max="1804" width="8.375" style="239" customWidth="1"/>
    <col min="1805" max="1805" width="9.875" style="239" customWidth="1"/>
    <col min="1806" max="1806" width="23.625" style="239" customWidth="1"/>
    <col min="1807" max="1807" width="13.5" style="239" customWidth="1"/>
    <col min="1808" max="2048" width="9" style="239"/>
    <col min="2049" max="2049" width="3.875" style="239" customWidth="1"/>
    <col min="2050" max="2050" width="17.625" style="239" customWidth="1"/>
    <col min="2051" max="2051" width="1.625" style="239" customWidth="1"/>
    <col min="2052" max="2052" width="3.875" style="239" customWidth="1"/>
    <col min="2053" max="2053" width="17.625" style="239" customWidth="1"/>
    <col min="2054" max="2054" width="1.625" style="239" customWidth="1"/>
    <col min="2055" max="2055" width="3.875" style="239" customWidth="1"/>
    <col min="2056" max="2056" width="17.625" style="239" customWidth="1"/>
    <col min="2057" max="2057" width="1.625" style="239" customWidth="1"/>
    <col min="2058" max="2058" width="4.625" style="239" customWidth="1"/>
    <col min="2059" max="2059" width="16.625" style="239" customWidth="1"/>
    <col min="2060" max="2060" width="8.375" style="239" customWidth="1"/>
    <col min="2061" max="2061" width="9.875" style="239" customWidth="1"/>
    <col min="2062" max="2062" width="23.625" style="239" customWidth="1"/>
    <col min="2063" max="2063" width="13.5" style="239" customWidth="1"/>
    <col min="2064" max="2304" width="9" style="239"/>
    <col min="2305" max="2305" width="3.875" style="239" customWidth="1"/>
    <col min="2306" max="2306" width="17.625" style="239" customWidth="1"/>
    <col min="2307" max="2307" width="1.625" style="239" customWidth="1"/>
    <col min="2308" max="2308" width="3.875" style="239" customWidth="1"/>
    <col min="2309" max="2309" width="17.625" style="239" customWidth="1"/>
    <col min="2310" max="2310" width="1.625" style="239" customWidth="1"/>
    <col min="2311" max="2311" width="3.875" style="239" customWidth="1"/>
    <col min="2312" max="2312" width="17.625" style="239" customWidth="1"/>
    <col min="2313" max="2313" width="1.625" style="239" customWidth="1"/>
    <col min="2314" max="2314" width="4.625" style="239" customWidth="1"/>
    <col min="2315" max="2315" width="16.625" style="239" customWidth="1"/>
    <col min="2316" max="2316" width="8.375" style="239" customWidth="1"/>
    <col min="2317" max="2317" width="9.875" style="239" customWidth="1"/>
    <col min="2318" max="2318" width="23.625" style="239" customWidth="1"/>
    <col min="2319" max="2319" width="13.5" style="239" customWidth="1"/>
    <col min="2320" max="2560" width="9" style="239"/>
    <col min="2561" max="2561" width="3.875" style="239" customWidth="1"/>
    <col min="2562" max="2562" width="17.625" style="239" customWidth="1"/>
    <col min="2563" max="2563" width="1.625" style="239" customWidth="1"/>
    <col min="2564" max="2564" width="3.875" style="239" customWidth="1"/>
    <col min="2565" max="2565" width="17.625" style="239" customWidth="1"/>
    <col min="2566" max="2566" width="1.625" style="239" customWidth="1"/>
    <col min="2567" max="2567" width="3.875" style="239" customWidth="1"/>
    <col min="2568" max="2568" width="17.625" style="239" customWidth="1"/>
    <col min="2569" max="2569" width="1.625" style="239" customWidth="1"/>
    <col min="2570" max="2570" width="4.625" style="239" customWidth="1"/>
    <col min="2571" max="2571" width="16.625" style="239" customWidth="1"/>
    <col min="2572" max="2572" width="8.375" style="239" customWidth="1"/>
    <col min="2573" max="2573" width="9.875" style="239" customWidth="1"/>
    <col min="2574" max="2574" width="23.625" style="239" customWidth="1"/>
    <col min="2575" max="2575" width="13.5" style="239" customWidth="1"/>
    <col min="2576" max="2816" width="9" style="239"/>
    <col min="2817" max="2817" width="3.875" style="239" customWidth="1"/>
    <col min="2818" max="2818" width="17.625" style="239" customWidth="1"/>
    <col min="2819" max="2819" width="1.625" style="239" customWidth="1"/>
    <col min="2820" max="2820" width="3.875" style="239" customWidth="1"/>
    <col min="2821" max="2821" width="17.625" style="239" customWidth="1"/>
    <col min="2822" max="2822" width="1.625" style="239" customWidth="1"/>
    <col min="2823" max="2823" width="3.875" style="239" customWidth="1"/>
    <col min="2824" max="2824" width="17.625" style="239" customWidth="1"/>
    <col min="2825" max="2825" width="1.625" style="239" customWidth="1"/>
    <col min="2826" max="2826" width="4.625" style="239" customWidth="1"/>
    <col min="2827" max="2827" width="16.625" style="239" customWidth="1"/>
    <col min="2828" max="2828" width="8.375" style="239" customWidth="1"/>
    <col min="2829" max="2829" width="9.875" style="239" customWidth="1"/>
    <col min="2830" max="2830" width="23.625" style="239" customWidth="1"/>
    <col min="2831" max="2831" width="13.5" style="239" customWidth="1"/>
    <col min="2832" max="3072" width="9" style="239"/>
    <col min="3073" max="3073" width="3.875" style="239" customWidth="1"/>
    <col min="3074" max="3074" width="17.625" style="239" customWidth="1"/>
    <col min="3075" max="3075" width="1.625" style="239" customWidth="1"/>
    <col min="3076" max="3076" width="3.875" style="239" customWidth="1"/>
    <col min="3077" max="3077" width="17.625" style="239" customWidth="1"/>
    <col min="3078" max="3078" width="1.625" style="239" customWidth="1"/>
    <col min="3079" max="3079" width="3.875" style="239" customWidth="1"/>
    <col min="3080" max="3080" width="17.625" style="239" customWidth="1"/>
    <col min="3081" max="3081" width="1.625" style="239" customWidth="1"/>
    <col min="3082" max="3082" width="4.625" style="239" customWidth="1"/>
    <col min="3083" max="3083" width="16.625" style="239" customWidth="1"/>
    <col min="3084" max="3084" width="8.375" style="239" customWidth="1"/>
    <col min="3085" max="3085" width="9.875" style="239" customWidth="1"/>
    <col min="3086" max="3086" width="23.625" style="239" customWidth="1"/>
    <col min="3087" max="3087" width="13.5" style="239" customWidth="1"/>
    <col min="3088" max="3328" width="9" style="239"/>
    <col min="3329" max="3329" width="3.875" style="239" customWidth="1"/>
    <col min="3330" max="3330" width="17.625" style="239" customWidth="1"/>
    <col min="3331" max="3331" width="1.625" style="239" customWidth="1"/>
    <col min="3332" max="3332" width="3.875" style="239" customWidth="1"/>
    <col min="3333" max="3333" width="17.625" style="239" customWidth="1"/>
    <col min="3334" max="3334" width="1.625" style="239" customWidth="1"/>
    <col min="3335" max="3335" width="3.875" style="239" customWidth="1"/>
    <col min="3336" max="3336" width="17.625" style="239" customWidth="1"/>
    <col min="3337" max="3337" width="1.625" style="239" customWidth="1"/>
    <col min="3338" max="3338" width="4.625" style="239" customWidth="1"/>
    <col min="3339" max="3339" width="16.625" style="239" customWidth="1"/>
    <col min="3340" max="3340" width="8.375" style="239" customWidth="1"/>
    <col min="3341" max="3341" width="9.875" style="239" customWidth="1"/>
    <col min="3342" max="3342" width="23.625" style="239" customWidth="1"/>
    <col min="3343" max="3343" width="13.5" style="239" customWidth="1"/>
    <col min="3344" max="3584" width="9" style="239"/>
    <col min="3585" max="3585" width="3.875" style="239" customWidth="1"/>
    <col min="3586" max="3586" width="17.625" style="239" customWidth="1"/>
    <col min="3587" max="3587" width="1.625" style="239" customWidth="1"/>
    <col min="3588" max="3588" width="3.875" style="239" customWidth="1"/>
    <col min="3589" max="3589" width="17.625" style="239" customWidth="1"/>
    <col min="3590" max="3590" width="1.625" style="239" customWidth="1"/>
    <col min="3591" max="3591" width="3.875" style="239" customWidth="1"/>
    <col min="3592" max="3592" width="17.625" style="239" customWidth="1"/>
    <col min="3593" max="3593" width="1.625" style="239" customWidth="1"/>
    <col min="3594" max="3594" width="4.625" style="239" customWidth="1"/>
    <col min="3595" max="3595" width="16.625" style="239" customWidth="1"/>
    <col min="3596" max="3596" width="8.375" style="239" customWidth="1"/>
    <col min="3597" max="3597" width="9.875" style="239" customWidth="1"/>
    <col min="3598" max="3598" width="23.625" style="239" customWidth="1"/>
    <col min="3599" max="3599" width="13.5" style="239" customWidth="1"/>
    <col min="3600" max="3840" width="9" style="239"/>
    <col min="3841" max="3841" width="3.875" style="239" customWidth="1"/>
    <col min="3842" max="3842" width="17.625" style="239" customWidth="1"/>
    <col min="3843" max="3843" width="1.625" style="239" customWidth="1"/>
    <col min="3844" max="3844" width="3.875" style="239" customWidth="1"/>
    <col min="3845" max="3845" width="17.625" style="239" customWidth="1"/>
    <col min="3846" max="3846" width="1.625" style="239" customWidth="1"/>
    <col min="3847" max="3847" width="3.875" style="239" customWidth="1"/>
    <col min="3848" max="3848" width="17.625" style="239" customWidth="1"/>
    <col min="3849" max="3849" width="1.625" style="239" customWidth="1"/>
    <col min="3850" max="3850" width="4.625" style="239" customWidth="1"/>
    <col min="3851" max="3851" width="16.625" style="239" customWidth="1"/>
    <col min="3852" max="3852" width="8.375" style="239" customWidth="1"/>
    <col min="3853" max="3853" width="9.875" style="239" customWidth="1"/>
    <col min="3854" max="3854" width="23.625" style="239" customWidth="1"/>
    <col min="3855" max="3855" width="13.5" style="239" customWidth="1"/>
    <col min="3856" max="4096" width="9" style="239"/>
    <col min="4097" max="4097" width="3.875" style="239" customWidth="1"/>
    <col min="4098" max="4098" width="17.625" style="239" customWidth="1"/>
    <col min="4099" max="4099" width="1.625" style="239" customWidth="1"/>
    <col min="4100" max="4100" width="3.875" style="239" customWidth="1"/>
    <col min="4101" max="4101" width="17.625" style="239" customWidth="1"/>
    <col min="4102" max="4102" width="1.625" style="239" customWidth="1"/>
    <col min="4103" max="4103" width="3.875" style="239" customWidth="1"/>
    <col min="4104" max="4104" width="17.625" style="239" customWidth="1"/>
    <col min="4105" max="4105" width="1.625" style="239" customWidth="1"/>
    <col min="4106" max="4106" width="4.625" style="239" customWidth="1"/>
    <col min="4107" max="4107" width="16.625" style="239" customWidth="1"/>
    <col min="4108" max="4108" width="8.375" style="239" customWidth="1"/>
    <col min="4109" max="4109" width="9.875" style="239" customWidth="1"/>
    <col min="4110" max="4110" width="23.625" style="239" customWidth="1"/>
    <col min="4111" max="4111" width="13.5" style="239" customWidth="1"/>
    <col min="4112" max="4352" width="9" style="239"/>
    <col min="4353" max="4353" width="3.875" style="239" customWidth="1"/>
    <col min="4354" max="4354" width="17.625" style="239" customWidth="1"/>
    <col min="4355" max="4355" width="1.625" style="239" customWidth="1"/>
    <col min="4356" max="4356" width="3.875" style="239" customWidth="1"/>
    <col min="4357" max="4357" width="17.625" style="239" customWidth="1"/>
    <col min="4358" max="4358" width="1.625" style="239" customWidth="1"/>
    <col min="4359" max="4359" width="3.875" style="239" customWidth="1"/>
    <col min="4360" max="4360" width="17.625" style="239" customWidth="1"/>
    <col min="4361" max="4361" width="1.625" style="239" customWidth="1"/>
    <col min="4362" max="4362" width="4.625" style="239" customWidth="1"/>
    <col min="4363" max="4363" width="16.625" style="239" customWidth="1"/>
    <col min="4364" max="4364" width="8.375" style="239" customWidth="1"/>
    <col min="4365" max="4365" width="9.875" style="239" customWidth="1"/>
    <col min="4366" max="4366" width="23.625" style="239" customWidth="1"/>
    <col min="4367" max="4367" width="13.5" style="239" customWidth="1"/>
    <col min="4368" max="4608" width="9" style="239"/>
    <col min="4609" max="4609" width="3.875" style="239" customWidth="1"/>
    <col min="4610" max="4610" width="17.625" style="239" customWidth="1"/>
    <col min="4611" max="4611" width="1.625" style="239" customWidth="1"/>
    <col min="4612" max="4612" width="3.875" style="239" customWidth="1"/>
    <col min="4613" max="4613" width="17.625" style="239" customWidth="1"/>
    <col min="4614" max="4614" width="1.625" style="239" customWidth="1"/>
    <col min="4615" max="4615" width="3.875" style="239" customWidth="1"/>
    <col min="4616" max="4616" width="17.625" style="239" customWidth="1"/>
    <col min="4617" max="4617" width="1.625" style="239" customWidth="1"/>
    <col min="4618" max="4618" width="4.625" style="239" customWidth="1"/>
    <col min="4619" max="4619" width="16.625" style="239" customWidth="1"/>
    <col min="4620" max="4620" width="8.375" style="239" customWidth="1"/>
    <col min="4621" max="4621" width="9.875" style="239" customWidth="1"/>
    <col min="4622" max="4622" width="23.625" style="239" customWidth="1"/>
    <col min="4623" max="4623" width="13.5" style="239" customWidth="1"/>
    <col min="4624" max="4864" width="9" style="239"/>
    <col min="4865" max="4865" width="3.875" style="239" customWidth="1"/>
    <col min="4866" max="4866" width="17.625" style="239" customWidth="1"/>
    <col min="4867" max="4867" width="1.625" style="239" customWidth="1"/>
    <col min="4868" max="4868" width="3.875" style="239" customWidth="1"/>
    <col min="4869" max="4869" width="17.625" style="239" customWidth="1"/>
    <col min="4870" max="4870" width="1.625" style="239" customWidth="1"/>
    <col min="4871" max="4871" width="3.875" style="239" customWidth="1"/>
    <col min="4872" max="4872" width="17.625" style="239" customWidth="1"/>
    <col min="4873" max="4873" width="1.625" style="239" customWidth="1"/>
    <col min="4874" max="4874" width="4.625" style="239" customWidth="1"/>
    <col min="4875" max="4875" width="16.625" style="239" customWidth="1"/>
    <col min="4876" max="4876" width="8.375" style="239" customWidth="1"/>
    <col min="4877" max="4877" width="9.875" style="239" customWidth="1"/>
    <col min="4878" max="4878" width="23.625" style="239" customWidth="1"/>
    <col min="4879" max="4879" width="13.5" style="239" customWidth="1"/>
    <col min="4880" max="5120" width="9" style="239"/>
    <col min="5121" max="5121" width="3.875" style="239" customWidth="1"/>
    <col min="5122" max="5122" width="17.625" style="239" customWidth="1"/>
    <col min="5123" max="5123" width="1.625" style="239" customWidth="1"/>
    <col min="5124" max="5124" width="3.875" style="239" customWidth="1"/>
    <col min="5125" max="5125" width="17.625" style="239" customWidth="1"/>
    <col min="5126" max="5126" width="1.625" style="239" customWidth="1"/>
    <col min="5127" max="5127" width="3.875" style="239" customWidth="1"/>
    <col min="5128" max="5128" width="17.625" style="239" customWidth="1"/>
    <col min="5129" max="5129" width="1.625" style="239" customWidth="1"/>
    <col min="5130" max="5130" width="4.625" style="239" customWidth="1"/>
    <col min="5131" max="5131" width="16.625" style="239" customWidth="1"/>
    <col min="5132" max="5132" width="8.375" style="239" customWidth="1"/>
    <col min="5133" max="5133" width="9.875" style="239" customWidth="1"/>
    <col min="5134" max="5134" width="23.625" style="239" customWidth="1"/>
    <col min="5135" max="5135" width="13.5" style="239" customWidth="1"/>
    <col min="5136" max="5376" width="9" style="239"/>
    <col min="5377" max="5377" width="3.875" style="239" customWidth="1"/>
    <col min="5378" max="5378" width="17.625" style="239" customWidth="1"/>
    <col min="5379" max="5379" width="1.625" style="239" customWidth="1"/>
    <col min="5380" max="5380" width="3.875" style="239" customWidth="1"/>
    <col min="5381" max="5381" width="17.625" style="239" customWidth="1"/>
    <col min="5382" max="5382" width="1.625" style="239" customWidth="1"/>
    <col min="5383" max="5383" width="3.875" style="239" customWidth="1"/>
    <col min="5384" max="5384" width="17.625" style="239" customWidth="1"/>
    <col min="5385" max="5385" width="1.625" style="239" customWidth="1"/>
    <col min="5386" max="5386" width="4.625" style="239" customWidth="1"/>
    <col min="5387" max="5387" width="16.625" style="239" customWidth="1"/>
    <col min="5388" max="5388" width="8.375" style="239" customWidth="1"/>
    <col min="5389" max="5389" width="9.875" style="239" customWidth="1"/>
    <col min="5390" max="5390" width="23.625" style="239" customWidth="1"/>
    <col min="5391" max="5391" width="13.5" style="239" customWidth="1"/>
    <col min="5392" max="5632" width="9" style="239"/>
    <col min="5633" max="5633" width="3.875" style="239" customWidth="1"/>
    <col min="5634" max="5634" width="17.625" style="239" customWidth="1"/>
    <col min="5635" max="5635" width="1.625" style="239" customWidth="1"/>
    <col min="5636" max="5636" width="3.875" style="239" customWidth="1"/>
    <col min="5637" max="5637" width="17.625" style="239" customWidth="1"/>
    <col min="5638" max="5638" width="1.625" style="239" customWidth="1"/>
    <col min="5639" max="5639" width="3.875" style="239" customWidth="1"/>
    <col min="5640" max="5640" width="17.625" style="239" customWidth="1"/>
    <col min="5641" max="5641" width="1.625" style="239" customWidth="1"/>
    <col min="5642" max="5642" width="4.625" style="239" customWidth="1"/>
    <col min="5643" max="5643" width="16.625" style="239" customWidth="1"/>
    <col min="5644" max="5644" width="8.375" style="239" customWidth="1"/>
    <col min="5645" max="5645" width="9.875" style="239" customWidth="1"/>
    <col min="5646" max="5646" width="23.625" style="239" customWidth="1"/>
    <col min="5647" max="5647" width="13.5" style="239" customWidth="1"/>
    <col min="5648" max="5888" width="9" style="239"/>
    <col min="5889" max="5889" width="3.875" style="239" customWidth="1"/>
    <col min="5890" max="5890" width="17.625" style="239" customWidth="1"/>
    <col min="5891" max="5891" width="1.625" style="239" customWidth="1"/>
    <col min="5892" max="5892" width="3.875" style="239" customWidth="1"/>
    <col min="5893" max="5893" width="17.625" style="239" customWidth="1"/>
    <col min="5894" max="5894" width="1.625" style="239" customWidth="1"/>
    <col min="5895" max="5895" width="3.875" style="239" customWidth="1"/>
    <col min="5896" max="5896" width="17.625" style="239" customWidth="1"/>
    <col min="5897" max="5897" width="1.625" style="239" customWidth="1"/>
    <col min="5898" max="5898" width="4.625" style="239" customWidth="1"/>
    <col min="5899" max="5899" width="16.625" style="239" customWidth="1"/>
    <col min="5900" max="5900" width="8.375" style="239" customWidth="1"/>
    <col min="5901" max="5901" width="9.875" style="239" customWidth="1"/>
    <col min="5902" max="5902" width="23.625" style="239" customWidth="1"/>
    <col min="5903" max="5903" width="13.5" style="239" customWidth="1"/>
    <col min="5904" max="6144" width="9" style="239"/>
    <col min="6145" max="6145" width="3.875" style="239" customWidth="1"/>
    <col min="6146" max="6146" width="17.625" style="239" customWidth="1"/>
    <col min="6147" max="6147" width="1.625" style="239" customWidth="1"/>
    <col min="6148" max="6148" width="3.875" style="239" customWidth="1"/>
    <col min="6149" max="6149" width="17.625" style="239" customWidth="1"/>
    <col min="6150" max="6150" width="1.625" style="239" customWidth="1"/>
    <col min="6151" max="6151" width="3.875" style="239" customWidth="1"/>
    <col min="6152" max="6152" width="17.625" style="239" customWidth="1"/>
    <col min="6153" max="6153" width="1.625" style="239" customWidth="1"/>
    <col min="6154" max="6154" width="4.625" style="239" customWidth="1"/>
    <col min="6155" max="6155" width="16.625" style="239" customWidth="1"/>
    <col min="6156" max="6156" width="8.375" style="239" customWidth="1"/>
    <col min="6157" max="6157" width="9.875" style="239" customWidth="1"/>
    <col min="6158" max="6158" width="23.625" style="239" customWidth="1"/>
    <col min="6159" max="6159" width="13.5" style="239" customWidth="1"/>
    <col min="6160" max="6400" width="9" style="239"/>
    <col min="6401" max="6401" width="3.875" style="239" customWidth="1"/>
    <col min="6402" max="6402" width="17.625" style="239" customWidth="1"/>
    <col min="6403" max="6403" width="1.625" style="239" customWidth="1"/>
    <col min="6404" max="6404" width="3.875" style="239" customWidth="1"/>
    <col min="6405" max="6405" width="17.625" style="239" customWidth="1"/>
    <col min="6406" max="6406" width="1.625" style="239" customWidth="1"/>
    <col min="6407" max="6407" width="3.875" style="239" customWidth="1"/>
    <col min="6408" max="6408" width="17.625" style="239" customWidth="1"/>
    <col min="6409" max="6409" width="1.625" style="239" customWidth="1"/>
    <col min="6410" max="6410" width="4.625" style="239" customWidth="1"/>
    <col min="6411" max="6411" width="16.625" style="239" customWidth="1"/>
    <col min="6412" max="6412" width="8.375" style="239" customWidth="1"/>
    <col min="6413" max="6413" width="9.875" style="239" customWidth="1"/>
    <col min="6414" max="6414" width="23.625" style="239" customWidth="1"/>
    <col min="6415" max="6415" width="13.5" style="239" customWidth="1"/>
    <col min="6416" max="6656" width="9" style="239"/>
    <col min="6657" max="6657" width="3.875" style="239" customWidth="1"/>
    <col min="6658" max="6658" width="17.625" style="239" customWidth="1"/>
    <col min="6659" max="6659" width="1.625" style="239" customWidth="1"/>
    <col min="6660" max="6660" width="3.875" style="239" customWidth="1"/>
    <col min="6661" max="6661" width="17.625" style="239" customWidth="1"/>
    <col min="6662" max="6662" width="1.625" style="239" customWidth="1"/>
    <col min="6663" max="6663" width="3.875" style="239" customWidth="1"/>
    <col min="6664" max="6664" width="17.625" style="239" customWidth="1"/>
    <col min="6665" max="6665" width="1.625" style="239" customWidth="1"/>
    <col min="6666" max="6666" width="4.625" style="239" customWidth="1"/>
    <col min="6667" max="6667" width="16.625" style="239" customWidth="1"/>
    <col min="6668" max="6668" width="8.375" style="239" customWidth="1"/>
    <col min="6669" max="6669" width="9.875" style="239" customWidth="1"/>
    <col min="6670" max="6670" width="23.625" style="239" customWidth="1"/>
    <col min="6671" max="6671" width="13.5" style="239" customWidth="1"/>
    <col min="6672" max="6912" width="9" style="239"/>
    <col min="6913" max="6913" width="3.875" style="239" customWidth="1"/>
    <col min="6914" max="6914" width="17.625" style="239" customWidth="1"/>
    <col min="6915" max="6915" width="1.625" style="239" customWidth="1"/>
    <col min="6916" max="6916" width="3.875" style="239" customWidth="1"/>
    <col min="6917" max="6917" width="17.625" style="239" customWidth="1"/>
    <col min="6918" max="6918" width="1.625" style="239" customWidth="1"/>
    <col min="6919" max="6919" width="3.875" style="239" customWidth="1"/>
    <col min="6920" max="6920" width="17.625" style="239" customWidth="1"/>
    <col min="6921" max="6921" width="1.625" style="239" customWidth="1"/>
    <col min="6922" max="6922" width="4.625" style="239" customWidth="1"/>
    <col min="6923" max="6923" width="16.625" style="239" customWidth="1"/>
    <col min="6924" max="6924" width="8.375" style="239" customWidth="1"/>
    <col min="6925" max="6925" width="9.875" style="239" customWidth="1"/>
    <col min="6926" max="6926" width="23.625" style="239" customWidth="1"/>
    <col min="6927" max="6927" width="13.5" style="239" customWidth="1"/>
    <col min="6928" max="7168" width="9" style="239"/>
    <col min="7169" max="7169" width="3.875" style="239" customWidth="1"/>
    <col min="7170" max="7170" width="17.625" style="239" customWidth="1"/>
    <col min="7171" max="7171" width="1.625" style="239" customWidth="1"/>
    <col min="7172" max="7172" width="3.875" style="239" customWidth="1"/>
    <col min="7173" max="7173" width="17.625" style="239" customWidth="1"/>
    <col min="7174" max="7174" width="1.625" style="239" customWidth="1"/>
    <col min="7175" max="7175" width="3.875" style="239" customWidth="1"/>
    <col min="7176" max="7176" width="17.625" style="239" customWidth="1"/>
    <col min="7177" max="7177" width="1.625" style="239" customWidth="1"/>
    <col min="7178" max="7178" width="4.625" style="239" customWidth="1"/>
    <col min="7179" max="7179" width="16.625" style="239" customWidth="1"/>
    <col min="7180" max="7180" width="8.375" style="239" customWidth="1"/>
    <col min="7181" max="7181" width="9.875" style="239" customWidth="1"/>
    <col min="7182" max="7182" width="23.625" style="239" customWidth="1"/>
    <col min="7183" max="7183" width="13.5" style="239" customWidth="1"/>
    <col min="7184" max="7424" width="9" style="239"/>
    <col min="7425" max="7425" width="3.875" style="239" customWidth="1"/>
    <col min="7426" max="7426" width="17.625" style="239" customWidth="1"/>
    <col min="7427" max="7427" width="1.625" style="239" customWidth="1"/>
    <col min="7428" max="7428" width="3.875" style="239" customWidth="1"/>
    <col min="7429" max="7429" width="17.625" style="239" customWidth="1"/>
    <col min="7430" max="7430" width="1.625" style="239" customWidth="1"/>
    <col min="7431" max="7431" width="3.875" style="239" customWidth="1"/>
    <col min="7432" max="7432" width="17.625" style="239" customWidth="1"/>
    <col min="7433" max="7433" width="1.625" style="239" customWidth="1"/>
    <col min="7434" max="7434" width="4.625" style="239" customWidth="1"/>
    <col min="7435" max="7435" width="16.625" style="239" customWidth="1"/>
    <col min="7436" max="7436" width="8.375" style="239" customWidth="1"/>
    <col min="7437" max="7437" width="9.875" style="239" customWidth="1"/>
    <col min="7438" max="7438" width="23.625" style="239" customWidth="1"/>
    <col min="7439" max="7439" width="13.5" style="239" customWidth="1"/>
    <col min="7440" max="7680" width="9" style="239"/>
    <col min="7681" max="7681" width="3.875" style="239" customWidth="1"/>
    <col min="7682" max="7682" width="17.625" style="239" customWidth="1"/>
    <col min="7683" max="7683" width="1.625" style="239" customWidth="1"/>
    <col min="7684" max="7684" width="3.875" style="239" customWidth="1"/>
    <col min="7685" max="7685" width="17.625" style="239" customWidth="1"/>
    <col min="7686" max="7686" width="1.625" style="239" customWidth="1"/>
    <col min="7687" max="7687" width="3.875" style="239" customWidth="1"/>
    <col min="7688" max="7688" width="17.625" style="239" customWidth="1"/>
    <col min="7689" max="7689" width="1.625" style="239" customWidth="1"/>
    <col min="7690" max="7690" width="4.625" style="239" customWidth="1"/>
    <col min="7691" max="7691" width="16.625" style="239" customWidth="1"/>
    <col min="7692" max="7692" width="8.375" style="239" customWidth="1"/>
    <col min="7693" max="7693" width="9.875" style="239" customWidth="1"/>
    <col min="7694" max="7694" width="23.625" style="239" customWidth="1"/>
    <col min="7695" max="7695" width="13.5" style="239" customWidth="1"/>
    <col min="7696" max="7936" width="9" style="239"/>
    <col min="7937" max="7937" width="3.875" style="239" customWidth="1"/>
    <col min="7938" max="7938" width="17.625" style="239" customWidth="1"/>
    <col min="7939" max="7939" width="1.625" style="239" customWidth="1"/>
    <col min="7940" max="7940" width="3.875" style="239" customWidth="1"/>
    <col min="7941" max="7941" width="17.625" style="239" customWidth="1"/>
    <col min="7942" max="7942" width="1.625" style="239" customWidth="1"/>
    <col min="7943" max="7943" width="3.875" style="239" customWidth="1"/>
    <col min="7944" max="7944" width="17.625" style="239" customWidth="1"/>
    <col min="7945" max="7945" width="1.625" style="239" customWidth="1"/>
    <col min="7946" max="7946" width="4.625" style="239" customWidth="1"/>
    <col min="7947" max="7947" width="16.625" style="239" customWidth="1"/>
    <col min="7948" max="7948" width="8.375" style="239" customWidth="1"/>
    <col min="7949" max="7949" width="9.875" style="239" customWidth="1"/>
    <col min="7950" max="7950" width="23.625" style="239" customWidth="1"/>
    <col min="7951" max="7951" width="13.5" style="239" customWidth="1"/>
    <col min="7952" max="8192" width="9" style="239"/>
    <col min="8193" max="8193" width="3.875" style="239" customWidth="1"/>
    <col min="8194" max="8194" width="17.625" style="239" customWidth="1"/>
    <col min="8195" max="8195" width="1.625" style="239" customWidth="1"/>
    <col min="8196" max="8196" width="3.875" style="239" customWidth="1"/>
    <col min="8197" max="8197" width="17.625" style="239" customWidth="1"/>
    <col min="8198" max="8198" width="1.625" style="239" customWidth="1"/>
    <col min="8199" max="8199" width="3.875" style="239" customWidth="1"/>
    <col min="8200" max="8200" width="17.625" style="239" customWidth="1"/>
    <col min="8201" max="8201" width="1.625" style="239" customWidth="1"/>
    <col min="8202" max="8202" width="4.625" style="239" customWidth="1"/>
    <col min="8203" max="8203" width="16.625" style="239" customWidth="1"/>
    <col min="8204" max="8204" width="8.375" style="239" customWidth="1"/>
    <col min="8205" max="8205" width="9.875" style="239" customWidth="1"/>
    <col min="8206" max="8206" width="23.625" style="239" customWidth="1"/>
    <col min="8207" max="8207" width="13.5" style="239" customWidth="1"/>
    <col min="8208" max="8448" width="9" style="239"/>
    <col min="8449" max="8449" width="3.875" style="239" customWidth="1"/>
    <col min="8450" max="8450" width="17.625" style="239" customWidth="1"/>
    <col min="8451" max="8451" width="1.625" style="239" customWidth="1"/>
    <col min="8452" max="8452" width="3.875" style="239" customWidth="1"/>
    <col min="8453" max="8453" width="17.625" style="239" customWidth="1"/>
    <col min="8454" max="8454" width="1.625" style="239" customWidth="1"/>
    <col min="8455" max="8455" width="3.875" style="239" customWidth="1"/>
    <col min="8456" max="8456" width="17.625" style="239" customWidth="1"/>
    <col min="8457" max="8457" width="1.625" style="239" customWidth="1"/>
    <col min="8458" max="8458" width="4.625" style="239" customWidth="1"/>
    <col min="8459" max="8459" width="16.625" style="239" customWidth="1"/>
    <col min="8460" max="8460" width="8.375" style="239" customWidth="1"/>
    <col min="8461" max="8461" width="9.875" style="239" customWidth="1"/>
    <col min="8462" max="8462" width="23.625" style="239" customWidth="1"/>
    <col min="8463" max="8463" width="13.5" style="239" customWidth="1"/>
    <col min="8464" max="8704" width="9" style="239"/>
    <col min="8705" max="8705" width="3.875" style="239" customWidth="1"/>
    <col min="8706" max="8706" width="17.625" style="239" customWidth="1"/>
    <col min="8707" max="8707" width="1.625" style="239" customWidth="1"/>
    <col min="8708" max="8708" width="3.875" style="239" customWidth="1"/>
    <col min="8709" max="8709" width="17.625" style="239" customWidth="1"/>
    <col min="8710" max="8710" width="1.625" style="239" customWidth="1"/>
    <col min="8711" max="8711" width="3.875" style="239" customWidth="1"/>
    <col min="8712" max="8712" width="17.625" style="239" customWidth="1"/>
    <col min="8713" max="8713" width="1.625" style="239" customWidth="1"/>
    <col min="8714" max="8714" width="4.625" style="239" customWidth="1"/>
    <col min="8715" max="8715" width="16.625" style="239" customWidth="1"/>
    <col min="8716" max="8716" width="8.375" style="239" customWidth="1"/>
    <col min="8717" max="8717" width="9.875" style="239" customWidth="1"/>
    <col min="8718" max="8718" width="23.625" style="239" customWidth="1"/>
    <col min="8719" max="8719" width="13.5" style="239" customWidth="1"/>
    <col min="8720" max="8960" width="9" style="239"/>
    <col min="8961" max="8961" width="3.875" style="239" customWidth="1"/>
    <col min="8962" max="8962" width="17.625" style="239" customWidth="1"/>
    <col min="8963" max="8963" width="1.625" style="239" customWidth="1"/>
    <col min="8964" max="8964" width="3.875" style="239" customWidth="1"/>
    <col min="8965" max="8965" width="17.625" style="239" customWidth="1"/>
    <col min="8966" max="8966" width="1.625" style="239" customWidth="1"/>
    <col min="8967" max="8967" width="3.875" style="239" customWidth="1"/>
    <col min="8968" max="8968" width="17.625" style="239" customWidth="1"/>
    <col min="8969" max="8969" width="1.625" style="239" customWidth="1"/>
    <col min="8970" max="8970" width="4.625" style="239" customWidth="1"/>
    <col min="8971" max="8971" width="16.625" style="239" customWidth="1"/>
    <col min="8972" max="8972" width="8.375" style="239" customWidth="1"/>
    <col min="8973" max="8973" width="9.875" style="239" customWidth="1"/>
    <col min="8974" max="8974" width="23.625" style="239" customWidth="1"/>
    <col min="8975" max="8975" width="13.5" style="239" customWidth="1"/>
    <col min="8976" max="9216" width="9" style="239"/>
    <col min="9217" max="9217" width="3.875" style="239" customWidth="1"/>
    <col min="9218" max="9218" width="17.625" style="239" customWidth="1"/>
    <col min="9219" max="9219" width="1.625" style="239" customWidth="1"/>
    <col min="9220" max="9220" width="3.875" style="239" customWidth="1"/>
    <col min="9221" max="9221" width="17.625" style="239" customWidth="1"/>
    <col min="9222" max="9222" width="1.625" style="239" customWidth="1"/>
    <col min="9223" max="9223" width="3.875" style="239" customWidth="1"/>
    <col min="9224" max="9224" width="17.625" style="239" customWidth="1"/>
    <col min="9225" max="9225" width="1.625" style="239" customWidth="1"/>
    <col min="9226" max="9226" width="4.625" style="239" customWidth="1"/>
    <col min="9227" max="9227" width="16.625" style="239" customWidth="1"/>
    <col min="9228" max="9228" width="8.375" style="239" customWidth="1"/>
    <col min="9229" max="9229" width="9.875" style="239" customWidth="1"/>
    <col min="9230" max="9230" width="23.625" style="239" customWidth="1"/>
    <col min="9231" max="9231" width="13.5" style="239" customWidth="1"/>
    <col min="9232" max="9472" width="9" style="239"/>
    <col min="9473" max="9473" width="3.875" style="239" customWidth="1"/>
    <col min="9474" max="9474" width="17.625" style="239" customWidth="1"/>
    <col min="9475" max="9475" width="1.625" style="239" customWidth="1"/>
    <col min="9476" max="9476" width="3.875" style="239" customWidth="1"/>
    <col min="9477" max="9477" width="17.625" style="239" customWidth="1"/>
    <col min="9478" max="9478" width="1.625" style="239" customWidth="1"/>
    <col min="9479" max="9479" width="3.875" style="239" customWidth="1"/>
    <col min="9480" max="9480" width="17.625" style="239" customWidth="1"/>
    <col min="9481" max="9481" width="1.625" style="239" customWidth="1"/>
    <col min="9482" max="9482" width="4.625" style="239" customWidth="1"/>
    <col min="9483" max="9483" width="16.625" style="239" customWidth="1"/>
    <col min="9484" max="9484" width="8.375" style="239" customWidth="1"/>
    <col min="9485" max="9485" width="9.875" style="239" customWidth="1"/>
    <col min="9486" max="9486" width="23.625" style="239" customWidth="1"/>
    <col min="9487" max="9487" width="13.5" style="239" customWidth="1"/>
    <col min="9488" max="9728" width="9" style="239"/>
    <col min="9729" max="9729" width="3.875" style="239" customWidth="1"/>
    <col min="9730" max="9730" width="17.625" style="239" customWidth="1"/>
    <col min="9731" max="9731" width="1.625" style="239" customWidth="1"/>
    <col min="9732" max="9732" width="3.875" style="239" customWidth="1"/>
    <col min="9733" max="9733" width="17.625" style="239" customWidth="1"/>
    <col min="9734" max="9734" width="1.625" style="239" customWidth="1"/>
    <col min="9735" max="9735" width="3.875" style="239" customWidth="1"/>
    <col min="9736" max="9736" width="17.625" style="239" customWidth="1"/>
    <col min="9737" max="9737" width="1.625" style="239" customWidth="1"/>
    <col min="9738" max="9738" width="4.625" style="239" customWidth="1"/>
    <col min="9739" max="9739" width="16.625" style="239" customWidth="1"/>
    <col min="9740" max="9740" width="8.375" style="239" customWidth="1"/>
    <col min="9741" max="9741" width="9.875" style="239" customWidth="1"/>
    <col min="9742" max="9742" width="23.625" style="239" customWidth="1"/>
    <col min="9743" max="9743" width="13.5" style="239" customWidth="1"/>
    <col min="9744" max="9984" width="9" style="239"/>
    <col min="9985" max="9985" width="3.875" style="239" customWidth="1"/>
    <col min="9986" max="9986" width="17.625" style="239" customWidth="1"/>
    <col min="9987" max="9987" width="1.625" style="239" customWidth="1"/>
    <col min="9988" max="9988" width="3.875" style="239" customWidth="1"/>
    <col min="9989" max="9989" width="17.625" style="239" customWidth="1"/>
    <col min="9990" max="9990" width="1.625" style="239" customWidth="1"/>
    <col min="9991" max="9991" width="3.875" style="239" customWidth="1"/>
    <col min="9992" max="9992" width="17.625" style="239" customWidth="1"/>
    <col min="9993" max="9993" width="1.625" style="239" customWidth="1"/>
    <col min="9994" max="9994" width="4.625" style="239" customWidth="1"/>
    <col min="9995" max="9995" width="16.625" style="239" customWidth="1"/>
    <col min="9996" max="9996" width="8.375" style="239" customWidth="1"/>
    <col min="9997" max="9997" width="9.875" style="239" customWidth="1"/>
    <col min="9998" max="9998" width="23.625" style="239" customWidth="1"/>
    <col min="9999" max="9999" width="13.5" style="239" customWidth="1"/>
    <col min="10000" max="10240" width="9" style="239"/>
    <col min="10241" max="10241" width="3.875" style="239" customWidth="1"/>
    <col min="10242" max="10242" width="17.625" style="239" customWidth="1"/>
    <col min="10243" max="10243" width="1.625" style="239" customWidth="1"/>
    <col min="10244" max="10244" width="3.875" style="239" customWidth="1"/>
    <col min="10245" max="10245" width="17.625" style="239" customWidth="1"/>
    <col min="10246" max="10246" width="1.625" style="239" customWidth="1"/>
    <col min="10247" max="10247" width="3.875" style="239" customWidth="1"/>
    <col min="10248" max="10248" width="17.625" style="239" customWidth="1"/>
    <col min="10249" max="10249" width="1.625" style="239" customWidth="1"/>
    <col min="10250" max="10250" width="4.625" style="239" customWidth="1"/>
    <col min="10251" max="10251" width="16.625" style="239" customWidth="1"/>
    <col min="10252" max="10252" width="8.375" style="239" customWidth="1"/>
    <col min="10253" max="10253" width="9.875" style="239" customWidth="1"/>
    <col min="10254" max="10254" width="23.625" style="239" customWidth="1"/>
    <col min="10255" max="10255" width="13.5" style="239" customWidth="1"/>
    <col min="10256" max="10496" width="9" style="239"/>
    <col min="10497" max="10497" width="3.875" style="239" customWidth="1"/>
    <col min="10498" max="10498" width="17.625" style="239" customWidth="1"/>
    <col min="10499" max="10499" width="1.625" style="239" customWidth="1"/>
    <col min="10500" max="10500" width="3.875" style="239" customWidth="1"/>
    <col min="10501" max="10501" width="17.625" style="239" customWidth="1"/>
    <col min="10502" max="10502" width="1.625" style="239" customWidth="1"/>
    <col min="10503" max="10503" width="3.875" style="239" customWidth="1"/>
    <col min="10504" max="10504" width="17.625" style="239" customWidth="1"/>
    <col min="10505" max="10505" width="1.625" style="239" customWidth="1"/>
    <col min="10506" max="10506" width="4.625" style="239" customWidth="1"/>
    <col min="10507" max="10507" width="16.625" style="239" customWidth="1"/>
    <col min="10508" max="10508" width="8.375" style="239" customWidth="1"/>
    <col min="10509" max="10509" width="9.875" style="239" customWidth="1"/>
    <col min="10510" max="10510" width="23.625" style="239" customWidth="1"/>
    <col min="10511" max="10511" width="13.5" style="239" customWidth="1"/>
    <col min="10512" max="10752" width="9" style="239"/>
    <col min="10753" max="10753" width="3.875" style="239" customWidth="1"/>
    <col min="10754" max="10754" width="17.625" style="239" customWidth="1"/>
    <col min="10755" max="10755" width="1.625" style="239" customWidth="1"/>
    <col min="10756" max="10756" width="3.875" style="239" customWidth="1"/>
    <col min="10757" max="10757" width="17.625" style="239" customWidth="1"/>
    <col min="10758" max="10758" width="1.625" style="239" customWidth="1"/>
    <col min="10759" max="10759" width="3.875" style="239" customWidth="1"/>
    <col min="10760" max="10760" width="17.625" style="239" customWidth="1"/>
    <col min="10761" max="10761" width="1.625" style="239" customWidth="1"/>
    <col min="10762" max="10762" width="4.625" style="239" customWidth="1"/>
    <col min="10763" max="10763" width="16.625" style="239" customWidth="1"/>
    <col min="10764" max="10764" width="8.375" style="239" customWidth="1"/>
    <col min="10765" max="10765" width="9.875" style="239" customWidth="1"/>
    <col min="10766" max="10766" width="23.625" style="239" customWidth="1"/>
    <col min="10767" max="10767" width="13.5" style="239" customWidth="1"/>
    <col min="10768" max="11008" width="9" style="239"/>
    <col min="11009" max="11009" width="3.875" style="239" customWidth="1"/>
    <col min="11010" max="11010" width="17.625" style="239" customWidth="1"/>
    <col min="11011" max="11011" width="1.625" style="239" customWidth="1"/>
    <col min="11012" max="11012" width="3.875" style="239" customWidth="1"/>
    <col min="11013" max="11013" width="17.625" style="239" customWidth="1"/>
    <col min="11014" max="11014" width="1.625" style="239" customWidth="1"/>
    <col min="11015" max="11015" width="3.875" style="239" customWidth="1"/>
    <col min="11016" max="11016" width="17.625" style="239" customWidth="1"/>
    <col min="11017" max="11017" width="1.625" style="239" customWidth="1"/>
    <col min="11018" max="11018" width="4.625" style="239" customWidth="1"/>
    <col min="11019" max="11019" width="16.625" style="239" customWidth="1"/>
    <col min="11020" max="11020" width="8.375" style="239" customWidth="1"/>
    <col min="11021" max="11021" width="9.875" style="239" customWidth="1"/>
    <col min="11022" max="11022" width="23.625" style="239" customWidth="1"/>
    <col min="11023" max="11023" width="13.5" style="239" customWidth="1"/>
    <col min="11024" max="11264" width="9" style="239"/>
    <col min="11265" max="11265" width="3.875" style="239" customWidth="1"/>
    <col min="11266" max="11266" width="17.625" style="239" customWidth="1"/>
    <col min="11267" max="11267" width="1.625" style="239" customWidth="1"/>
    <col min="11268" max="11268" width="3.875" style="239" customWidth="1"/>
    <col min="11269" max="11269" width="17.625" style="239" customWidth="1"/>
    <col min="11270" max="11270" width="1.625" style="239" customWidth="1"/>
    <col min="11271" max="11271" width="3.875" style="239" customWidth="1"/>
    <col min="11272" max="11272" width="17.625" style="239" customWidth="1"/>
    <col min="11273" max="11273" width="1.625" style="239" customWidth="1"/>
    <col min="11274" max="11274" width="4.625" style="239" customWidth="1"/>
    <col min="11275" max="11275" width="16.625" style="239" customWidth="1"/>
    <col min="11276" max="11276" width="8.375" style="239" customWidth="1"/>
    <col min="11277" max="11277" width="9.875" style="239" customWidth="1"/>
    <col min="11278" max="11278" width="23.625" style="239" customWidth="1"/>
    <col min="11279" max="11279" width="13.5" style="239" customWidth="1"/>
    <col min="11280" max="11520" width="9" style="239"/>
    <col min="11521" max="11521" width="3.875" style="239" customWidth="1"/>
    <col min="11522" max="11522" width="17.625" style="239" customWidth="1"/>
    <col min="11523" max="11523" width="1.625" style="239" customWidth="1"/>
    <col min="11524" max="11524" width="3.875" style="239" customWidth="1"/>
    <col min="11525" max="11525" width="17.625" style="239" customWidth="1"/>
    <col min="11526" max="11526" width="1.625" style="239" customWidth="1"/>
    <col min="11527" max="11527" width="3.875" style="239" customWidth="1"/>
    <col min="11528" max="11528" width="17.625" style="239" customWidth="1"/>
    <col min="11529" max="11529" width="1.625" style="239" customWidth="1"/>
    <col min="11530" max="11530" width="4.625" style="239" customWidth="1"/>
    <col min="11531" max="11531" width="16.625" style="239" customWidth="1"/>
    <col min="11532" max="11532" width="8.375" style="239" customWidth="1"/>
    <col min="11533" max="11533" width="9.875" style="239" customWidth="1"/>
    <col min="11534" max="11534" width="23.625" style="239" customWidth="1"/>
    <col min="11535" max="11535" width="13.5" style="239" customWidth="1"/>
    <col min="11536" max="11776" width="9" style="239"/>
    <col min="11777" max="11777" width="3.875" style="239" customWidth="1"/>
    <col min="11778" max="11778" width="17.625" style="239" customWidth="1"/>
    <col min="11779" max="11779" width="1.625" style="239" customWidth="1"/>
    <col min="11780" max="11780" width="3.875" style="239" customWidth="1"/>
    <col min="11781" max="11781" width="17.625" style="239" customWidth="1"/>
    <col min="11782" max="11782" width="1.625" style="239" customWidth="1"/>
    <col min="11783" max="11783" width="3.875" style="239" customWidth="1"/>
    <col min="11784" max="11784" width="17.625" style="239" customWidth="1"/>
    <col min="11785" max="11785" width="1.625" style="239" customWidth="1"/>
    <col min="11786" max="11786" width="4.625" style="239" customWidth="1"/>
    <col min="11787" max="11787" width="16.625" style="239" customWidth="1"/>
    <col min="11788" max="11788" width="8.375" style="239" customWidth="1"/>
    <col min="11789" max="11789" width="9.875" style="239" customWidth="1"/>
    <col min="11790" max="11790" width="23.625" style="239" customWidth="1"/>
    <col min="11791" max="11791" width="13.5" style="239" customWidth="1"/>
    <col min="11792" max="12032" width="9" style="239"/>
    <col min="12033" max="12033" width="3.875" style="239" customWidth="1"/>
    <col min="12034" max="12034" width="17.625" style="239" customWidth="1"/>
    <col min="12035" max="12035" width="1.625" style="239" customWidth="1"/>
    <col min="12036" max="12036" width="3.875" style="239" customWidth="1"/>
    <col min="12037" max="12037" width="17.625" style="239" customWidth="1"/>
    <col min="12038" max="12038" width="1.625" style="239" customWidth="1"/>
    <col min="12039" max="12039" width="3.875" style="239" customWidth="1"/>
    <col min="12040" max="12040" width="17.625" style="239" customWidth="1"/>
    <col min="12041" max="12041" width="1.625" style="239" customWidth="1"/>
    <col min="12042" max="12042" width="4.625" style="239" customWidth="1"/>
    <col min="12043" max="12043" width="16.625" style="239" customWidth="1"/>
    <col min="12044" max="12044" width="8.375" style="239" customWidth="1"/>
    <col min="12045" max="12045" width="9.875" style="239" customWidth="1"/>
    <col min="12046" max="12046" width="23.625" style="239" customWidth="1"/>
    <col min="12047" max="12047" width="13.5" style="239" customWidth="1"/>
    <col min="12048" max="12288" width="9" style="239"/>
    <col min="12289" max="12289" width="3.875" style="239" customWidth="1"/>
    <col min="12290" max="12290" width="17.625" style="239" customWidth="1"/>
    <col min="12291" max="12291" width="1.625" style="239" customWidth="1"/>
    <col min="12292" max="12292" width="3.875" style="239" customWidth="1"/>
    <col min="12293" max="12293" width="17.625" style="239" customWidth="1"/>
    <col min="12294" max="12294" width="1.625" style="239" customWidth="1"/>
    <col min="12295" max="12295" width="3.875" style="239" customWidth="1"/>
    <col min="12296" max="12296" width="17.625" style="239" customWidth="1"/>
    <col min="12297" max="12297" width="1.625" style="239" customWidth="1"/>
    <col min="12298" max="12298" width="4.625" style="239" customWidth="1"/>
    <col min="12299" max="12299" width="16.625" style="239" customWidth="1"/>
    <col min="12300" max="12300" width="8.375" style="239" customWidth="1"/>
    <col min="12301" max="12301" width="9.875" style="239" customWidth="1"/>
    <col min="12302" max="12302" width="23.625" style="239" customWidth="1"/>
    <col min="12303" max="12303" width="13.5" style="239" customWidth="1"/>
    <col min="12304" max="12544" width="9" style="239"/>
    <col min="12545" max="12545" width="3.875" style="239" customWidth="1"/>
    <col min="12546" max="12546" width="17.625" style="239" customWidth="1"/>
    <col min="12547" max="12547" width="1.625" style="239" customWidth="1"/>
    <col min="12548" max="12548" width="3.875" style="239" customWidth="1"/>
    <col min="12549" max="12549" width="17.625" style="239" customWidth="1"/>
    <col min="12550" max="12550" width="1.625" style="239" customWidth="1"/>
    <col min="12551" max="12551" width="3.875" style="239" customWidth="1"/>
    <col min="12552" max="12552" width="17.625" style="239" customWidth="1"/>
    <col min="12553" max="12553" width="1.625" style="239" customWidth="1"/>
    <col min="12554" max="12554" width="4.625" style="239" customWidth="1"/>
    <col min="12555" max="12555" width="16.625" style="239" customWidth="1"/>
    <col min="12556" max="12556" width="8.375" style="239" customWidth="1"/>
    <col min="12557" max="12557" width="9.875" style="239" customWidth="1"/>
    <col min="12558" max="12558" width="23.625" style="239" customWidth="1"/>
    <col min="12559" max="12559" width="13.5" style="239" customWidth="1"/>
    <col min="12560" max="12800" width="9" style="239"/>
    <col min="12801" max="12801" width="3.875" style="239" customWidth="1"/>
    <col min="12802" max="12802" width="17.625" style="239" customWidth="1"/>
    <col min="12803" max="12803" width="1.625" style="239" customWidth="1"/>
    <col min="12804" max="12804" width="3.875" style="239" customWidth="1"/>
    <col min="12805" max="12805" width="17.625" style="239" customWidth="1"/>
    <col min="12806" max="12806" width="1.625" style="239" customWidth="1"/>
    <col min="12807" max="12807" width="3.875" style="239" customWidth="1"/>
    <col min="12808" max="12808" width="17.625" style="239" customWidth="1"/>
    <col min="12809" max="12809" width="1.625" style="239" customWidth="1"/>
    <col min="12810" max="12810" width="4.625" style="239" customWidth="1"/>
    <col min="12811" max="12811" width="16.625" style="239" customWidth="1"/>
    <col min="12812" max="12812" width="8.375" style="239" customWidth="1"/>
    <col min="12813" max="12813" width="9.875" style="239" customWidth="1"/>
    <col min="12814" max="12814" width="23.625" style="239" customWidth="1"/>
    <col min="12815" max="12815" width="13.5" style="239" customWidth="1"/>
    <col min="12816" max="13056" width="9" style="239"/>
    <col min="13057" max="13057" width="3.875" style="239" customWidth="1"/>
    <col min="13058" max="13058" width="17.625" style="239" customWidth="1"/>
    <col min="13059" max="13059" width="1.625" style="239" customWidth="1"/>
    <col min="13060" max="13060" width="3.875" style="239" customWidth="1"/>
    <col min="13061" max="13061" width="17.625" style="239" customWidth="1"/>
    <col min="13062" max="13062" width="1.625" style="239" customWidth="1"/>
    <col min="13063" max="13063" width="3.875" style="239" customWidth="1"/>
    <col min="13064" max="13064" width="17.625" style="239" customWidth="1"/>
    <col min="13065" max="13065" width="1.625" style="239" customWidth="1"/>
    <col min="13066" max="13066" width="4.625" style="239" customWidth="1"/>
    <col min="13067" max="13067" width="16.625" style="239" customWidth="1"/>
    <col min="13068" max="13068" width="8.375" style="239" customWidth="1"/>
    <col min="13069" max="13069" width="9.875" style="239" customWidth="1"/>
    <col min="13070" max="13070" width="23.625" style="239" customWidth="1"/>
    <col min="13071" max="13071" width="13.5" style="239" customWidth="1"/>
    <col min="13072" max="13312" width="9" style="239"/>
    <col min="13313" max="13313" width="3.875" style="239" customWidth="1"/>
    <col min="13314" max="13314" width="17.625" style="239" customWidth="1"/>
    <col min="13315" max="13315" width="1.625" style="239" customWidth="1"/>
    <col min="13316" max="13316" width="3.875" style="239" customWidth="1"/>
    <col min="13317" max="13317" width="17.625" style="239" customWidth="1"/>
    <col min="13318" max="13318" width="1.625" style="239" customWidth="1"/>
    <col min="13319" max="13319" width="3.875" style="239" customWidth="1"/>
    <col min="13320" max="13320" width="17.625" style="239" customWidth="1"/>
    <col min="13321" max="13321" width="1.625" style="239" customWidth="1"/>
    <col min="13322" max="13322" width="4.625" style="239" customWidth="1"/>
    <col min="13323" max="13323" width="16.625" style="239" customWidth="1"/>
    <col min="13324" max="13324" width="8.375" style="239" customWidth="1"/>
    <col min="13325" max="13325" width="9.875" style="239" customWidth="1"/>
    <col min="13326" max="13326" width="23.625" style="239" customWidth="1"/>
    <col min="13327" max="13327" width="13.5" style="239" customWidth="1"/>
    <col min="13328" max="13568" width="9" style="239"/>
    <col min="13569" max="13569" width="3.875" style="239" customWidth="1"/>
    <col min="13570" max="13570" width="17.625" style="239" customWidth="1"/>
    <col min="13571" max="13571" width="1.625" style="239" customWidth="1"/>
    <col min="13572" max="13572" width="3.875" style="239" customWidth="1"/>
    <col min="13573" max="13573" width="17.625" style="239" customWidth="1"/>
    <col min="13574" max="13574" width="1.625" style="239" customWidth="1"/>
    <col min="13575" max="13575" width="3.875" style="239" customWidth="1"/>
    <col min="13576" max="13576" width="17.625" style="239" customWidth="1"/>
    <col min="13577" max="13577" width="1.625" style="239" customWidth="1"/>
    <col min="13578" max="13578" width="4.625" style="239" customWidth="1"/>
    <col min="13579" max="13579" width="16.625" style="239" customWidth="1"/>
    <col min="13580" max="13580" width="8.375" style="239" customWidth="1"/>
    <col min="13581" max="13581" width="9.875" style="239" customWidth="1"/>
    <col min="13582" max="13582" width="23.625" style="239" customWidth="1"/>
    <col min="13583" max="13583" width="13.5" style="239" customWidth="1"/>
    <col min="13584" max="13824" width="9" style="239"/>
    <col min="13825" max="13825" width="3.875" style="239" customWidth="1"/>
    <col min="13826" max="13826" width="17.625" style="239" customWidth="1"/>
    <col min="13827" max="13827" width="1.625" style="239" customWidth="1"/>
    <col min="13828" max="13828" width="3.875" style="239" customWidth="1"/>
    <col min="13829" max="13829" width="17.625" style="239" customWidth="1"/>
    <col min="13830" max="13830" width="1.625" style="239" customWidth="1"/>
    <col min="13831" max="13831" width="3.875" style="239" customWidth="1"/>
    <col min="13832" max="13832" width="17.625" style="239" customWidth="1"/>
    <col min="13833" max="13833" width="1.625" style="239" customWidth="1"/>
    <col min="13834" max="13834" width="4.625" style="239" customWidth="1"/>
    <col min="13835" max="13835" width="16.625" style="239" customWidth="1"/>
    <col min="13836" max="13836" width="8.375" style="239" customWidth="1"/>
    <col min="13837" max="13837" width="9.875" style="239" customWidth="1"/>
    <col min="13838" max="13838" width="23.625" style="239" customWidth="1"/>
    <col min="13839" max="13839" width="13.5" style="239" customWidth="1"/>
    <col min="13840" max="14080" width="9" style="239"/>
    <col min="14081" max="14081" width="3.875" style="239" customWidth="1"/>
    <col min="14082" max="14082" width="17.625" style="239" customWidth="1"/>
    <col min="14083" max="14083" width="1.625" style="239" customWidth="1"/>
    <col min="14084" max="14084" width="3.875" style="239" customWidth="1"/>
    <col min="14085" max="14085" width="17.625" style="239" customWidth="1"/>
    <col min="14086" max="14086" width="1.625" style="239" customWidth="1"/>
    <col min="14087" max="14087" width="3.875" style="239" customWidth="1"/>
    <col min="14088" max="14088" width="17.625" style="239" customWidth="1"/>
    <col min="14089" max="14089" width="1.625" style="239" customWidth="1"/>
    <col min="14090" max="14090" width="4.625" style="239" customWidth="1"/>
    <col min="14091" max="14091" width="16.625" style="239" customWidth="1"/>
    <col min="14092" max="14092" width="8.375" style="239" customWidth="1"/>
    <col min="14093" max="14093" width="9.875" style="239" customWidth="1"/>
    <col min="14094" max="14094" width="23.625" style="239" customWidth="1"/>
    <col min="14095" max="14095" width="13.5" style="239" customWidth="1"/>
    <col min="14096" max="14336" width="9" style="239"/>
    <col min="14337" max="14337" width="3.875" style="239" customWidth="1"/>
    <col min="14338" max="14338" width="17.625" style="239" customWidth="1"/>
    <col min="14339" max="14339" width="1.625" style="239" customWidth="1"/>
    <col min="14340" max="14340" width="3.875" style="239" customWidth="1"/>
    <col min="14341" max="14341" width="17.625" style="239" customWidth="1"/>
    <col min="14342" max="14342" width="1.625" style="239" customWidth="1"/>
    <col min="14343" max="14343" width="3.875" style="239" customWidth="1"/>
    <col min="14344" max="14344" width="17.625" style="239" customWidth="1"/>
    <col min="14345" max="14345" width="1.625" style="239" customWidth="1"/>
    <col min="14346" max="14346" width="4.625" style="239" customWidth="1"/>
    <col min="14347" max="14347" width="16.625" style="239" customWidth="1"/>
    <col min="14348" max="14348" width="8.375" style="239" customWidth="1"/>
    <col min="14349" max="14349" width="9.875" style="239" customWidth="1"/>
    <col min="14350" max="14350" width="23.625" style="239" customWidth="1"/>
    <col min="14351" max="14351" width="13.5" style="239" customWidth="1"/>
    <col min="14352" max="14592" width="9" style="239"/>
    <col min="14593" max="14593" width="3.875" style="239" customWidth="1"/>
    <col min="14594" max="14594" width="17.625" style="239" customWidth="1"/>
    <col min="14595" max="14595" width="1.625" style="239" customWidth="1"/>
    <col min="14596" max="14596" width="3.875" style="239" customWidth="1"/>
    <col min="14597" max="14597" width="17.625" style="239" customWidth="1"/>
    <col min="14598" max="14598" width="1.625" style="239" customWidth="1"/>
    <col min="14599" max="14599" width="3.875" style="239" customWidth="1"/>
    <col min="14600" max="14600" width="17.625" style="239" customWidth="1"/>
    <col min="14601" max="14601" width="1.625" style="239" customWidth="1"/>
    <col min="14602" max="14602" width="4.625" style="239" customWidth="1"/>
    <col min="14603" max="14603" width="16.625" style="239" customWidth="1"/>
    <col min="14604" max="14604" width="8.375" style="239" customWidth="1"/>
    <col min="14605" max="14605" width="9.875" style="239" customWidth="1"/>
    <col min="14606" max="14606" width="23.625" style="239" customWidth="1"/>
    <col min="14607" max="14607" width="13.5" style="239" customWidth="1"/>
    <col min="14608" max="14848" width="9" style="239"/>
    <col min="14849" max="14849" width="3.875" style="239" customWidth="1"/>
    <col min="14850" max="14850" width="17.625" style="239" customWidth="1"/>
    <col min="14851" max="14851" width="1.625" style="239" customWidth="1"/>
    <col min="14852" max="14852" width="3.875" style="239" customWidth="1"/>
    <col min="14853" max="14853" width="17.625" style="239" customWidth="1"/>
    <col min="14854" max="14854" width="1.625" style="239" customWidth="1"/>
    <col min="14855" max="14855" width="3.875" style="239" customWidth="1"/>
    <col min="14856" max="14856" width="17.625" style="239" customWidth="1"/>
    <col min="14857" max="14857" width="1.625" style="239" customWidth="1"/>
    <col min="14858" max="14858" width="4.625" style="239" customWidth="1"/>
    <col min="14859" max="14859" width="16.625" style="239" customWidth="1"/>
    <col min="14860" max="14860" width="8.375" style="239" customWidth="1"/>
    <col min="14861" max="14861" width="9.875" style="239" customWidth="1"/>
    <col min="14862" max="14862" width="23.625" style="239" customWidth="1"/>
    <col min="14863" max="14863" width="13.5" style="239" customWidth="1"/>
    <col min="14864" max="15104" width="9" style="239"/>
    <col min="15105" max="15105" width="3.875" style="239" customWidth="1"/>
    <col min="15106" max="15106" width="17.625" style="239" customWidth="1"/>
    <col min="15107" max="15107" width="1.625" style="239" customWidth="1"/>
    <col min="15108" max="15108" width="3.875" style="239" customWidth="1"/>
    <col min="15109" max="15109" width="17.625" style="239" customWidth="1"/>
    <col min="15110" max="15110" width="1.625" style="239" customWidth="1"/>
    <col min="15111" max="15111" width="3.875" style="239" customWidth="1"/>
    <col min="15112" max="15112" width="17.625" style="239" customWidth="1"/>
    <col min="15113" max="15113" width="1.625" style="239" customWidth="1"/>
    <col min="15114" max="15114" width="4.625" style="239" customWidth="1"/>
    <col min="15115" max="15115" width="16.625" style="239" customWidth="1"/>
    <col min="15116" max="15116" width="8.375" style="239" customWidth="1"/>
    <col min="15117" max="15117" width="9.875" style="239" customWidth="1"/>
    <col min="15118" max="15118" width="23.625" style="239" customWidth="1"/>
    <col min="15119" max="15119" width="13.5" style="239" customWidth="1"/>
    <col min="15120" max="15360" width="9" style="239"/>
    <col min="15361" max="15361" width="3.875" style="239" customWidth="1"/>
    <col min="15362" max="15362" width="17.625" style="239" customWidth="1"/>
    <col min="15363" max="15363" width="1.625" style="239" customWidth="1"/>
    <col min="15364" max="15364" width="3.875" style="239" customWidth="1"/>
    <col min="15365" max="15365" width="17.625" style="239" customWidth="1"/>
    <col min="15366" max="15366" width="1.625" style="239" customWidth="1"/>
    <col min="15367" max="15367" width="3.875" style="239" customWidth="1"/>
    <col min="15368" max="15368" width="17.625" style="239" customWidth="1"/>
    <col min="15369" max="15369" width="1.625" style="239" customWidth="1"/>
    <col min="15370" max="15370" width="4.625" style="239" customWidth="1"/>
    <col min="15371" max="15371" width="16.625" style="239" customWidth="1"/>
    <col min="15372" max="15372" width="8.375" style="239" customWidth="1"/>
    <col min="15373" max="15373" width="9.875" style="239" customWidth="1"/>
    <col min="15374" max="15374" width="23.625" style="239" customWidth="1"/>
    <col min="15375" max="15375" width="13.5" style="239" customWidth="1"/>
    <col min="15376" max="15616" width="9" style="239"/>
    <col min="15617" max="15617" width="3.875" style="239" customWidth="1"/>
    <col min="15618" max="15618" width="17.625" style="239" customWidth="1"/>
    <col min="15619" max="15619" width="1.625" style="239" customWidth="1"/>
    <col min="15620" max="15620" width="3.875" style="239" customWidth="1"/>
    <col min="15621" max="15621" width="17.625" style="239" customWidth="1"/>
    <col min="15622" max="15622" width="1.625" style="239" customWidth="1"/>
    <col min="15623" max="15623" width="3.875" style="239" customWidth="1"/>
    <col min="15624" max="15624" width="17.625" style="239" customWidth="1"/>
    <col min="15625" max="15625" width="1.625" style="239" customWidth="1"/>
    <col min="15626" max="15626" width="4.625" style="239" customWidth="1"/>
    <col min="15627" max="15627" width="16.625" style="239" customWidth="1"/>
    <col min="15628" max="15628" width="8.375" style="239" customWidth="1"/>
    <col min="15629" max="15629" width="9.875" style="239" customWidth="1"/>
    <col min="15630" max="15630" width="23.625" style="239" customWidth="1"/>
    <col min="15631" max="15631" width="13.5" style="239" customWidth="1"/>
    <col min="15632" max="15872" width="9" style="239"/>
    <col min="15873" max="15873" width="3.875" style="239" customWidth="1"/>
    <col min="15874" max="15874" width="17.625" style="239" customWidth="1"/>
    <col min="15875" max="15875" width="1.625" style="239" customWidth="1"/>
    <col min="15876" max="15876" width="3.875" style="239" customWidth="1"/>
    <col min="15877" max="15877" width="17.625" style="239" customWidth="1"/>
    <col min="15878" max="15878" width="1.625" style="239" customWidth="1"/>
    <col min="15879" max="15879" width="3.875" style="239" customWidth="1"/>
    <col min="15880" max="15880" width="17.625" style="239" customWidth="1"/>
    <col min="15881" max="15881" width="1.625" style="239" customWidth="1"/>
    <col min="15882" max="15882" width="4.625" style="239" customWidth="1"/>
    <col min="15883" max="15883" width="16.625" style="239" customWidth="1"/>
    <col min="15884" max="15884" width="8.375" style="239" customWidth="1"/>
    <col min="15885" max="15885" width="9.875" style="239" customWidth="1"/>
    <col min="15886" max="15886" width="23.625" style="239" customWidth="1"/>
    <col min="15887" max="15887" width="13.5" style="239" customWidth="1"/>
    <col min="15888" max="16128" width="9" style="239"/>
    <col min="16129" max="16129" width="3.875" style="239" customWidth="1"/>
    <col min="16130" max="16130" width="17.625" style="239" customWidth="1"/>
    <col min="16131" max="16131" width="1.625" style="239" customWidth="1"/>
    <col min="16132" max="16132" width="3.875" style="239" customWidth="1"/>
    <col min="16133" max="16133" width="17.625" style="239" customWidth="1"/>
    <col min="16134" max="16134" width="1.625" style="239" customWidth="1"/>
    <col min="16135" max="16135" width="3.875" style="239" customWidth="1"/>
    <col min="16136" max="16136" width="17.625" style="239" customWidth="1"/>
    <col min="16137" max="16137" width="1.625" style="239" customWidth="1"/>
    <col min="16138" max="16138" width="4.625" style="239" customWidth="1"/>
    <col min="16139" max="16139" width="16.625" style="239" customWidth="1"/>
    <col min="16140" max="16140" width="8.375" style="239" customWidth="1"/>
    <col min="16141" max="16141" width="9.875" style="239" customWidth="1"/>
    <col min="16142" max="16142" width="23.625" style="239" customWidth="1"/>
    <col min="16143" max="16143" width="13.5" style="239" customWidth="1"/>
    <col min="16144" max="16384" width="9" style="239"/>
  </cols>
  <sheetData>
    <row r="1" spans="1:16" ht="21.75" hidden="1" customHeight="1" thickBot="1"/>
    <row r="2" spans="1:16" ht="13.5" customHeight="1">
      <c r="A2" s="242"/>
      <c r="B2" s="243"/>
      <c r="C2" s="244"/>
      <c r="D2" s="244"/>
      <c r="E2" s="243"/>
      <c r="F2" s="244"/>
      <c r="G2" s="244"/>
      <c r="H2" s="243"/>
      <c r="I2" s="244"/>
      <c r="J2" s="245"/>
      <c r="K2" s="245"/>
      <c r="L2" s="245"/>
      <c r="M2" s="245"/>
      <c r="N2" s="245"/>
      <c r="O2" s="246"/>
    </row>
    <row r="3" spans="1:16" s="223" customFormat="1" ht="24.75" customHeight="1">
      <c r="A3" s="452" t="s">
        <v>160</v>
      </c>
      <c r="B3" s="453"/>
      <c r="C3" s="453"/>
      <c r="D3" s="453"/>
      <c r="E3" s="453"/>
      <c r="F3" s="453"/>
      <c r="G3" s="453"/>
      <c r="H3" s="453"/>
      <c r="I3" s="453"/>
      <c r="J3" s="453"/>
      <c r="K3" s="453"/>
      <c r="L3" s="453"/>
      <c r="M3" s="453"/>
      <c r="N3" s="453"/>
      <c r="O3" s="454"/>
      <c r="P3" s="247"/>
    </row>
    <row r="4" spans="1:16" s="223" customFormat="1" ht="46.5" customHeight="1">
      <c r="A4" s="416" t="s">
        <v>135</v>
      </c>
      <c r="B4" s="417"/>
      <c r="C4" s="417"/>
      <c r="D4" s="417"/>
      <c r="E4" s="417"/>
      <c r="F4" s="417"/>
      <c r="G4" s="417"/>
      <c r="H4" s="417"/>
      <c r="I4" s="417"/>
      <c r="J4" s="417"/>
      <c r="K4" s="417"/>
      <c r="L4" s="417"/>
      <c r="M4" s="417"/>
      <c r="N4" s="417"/>
      <c r="O4" s="418"/>
      <c r="P4" s="247"/>
    </row>
    <row r="5" spans="1:16" ht="45" customHeight="1">
      <c r="A5" s="419" t="s">
        <v>136</v>
      </c>
      <c r="B5" s="420"/>
      <c r="C5" s="421"/>
      <c r="D5" s="422" t="s">
        <v>137</v>
      </c>
      <c r="E5" s="423"/>
      <c r="F5" s="424"/>
      <c r="G5" s="422" t="s">
        <v>138</v>
      </c>
      <c r="H5" s="423"/>
      <c r="I5" s="424"/>
      <c r="J5" s="425" t="s">
        <v>139</v>
      </c>
      <c r="K5" s="425"/>
      <c r="L5" s="425" t="s">
        <v>140</v>
      </c>
      <c r="M5" s="425"/>
      <c r="N5" s="425"/>
      <c r="O5" s="426"/>
    </row>
    <row r="6" spans="1:16" s="149" customFormat="1" ht="45" customHeight="1">
      <c r="A6" s="141">
        <v>1</v>
      </c>
      <c r="B6" s="212" t="s">
        <v>161</v>
      </c>
      <c r="C6" s="143"/>
      <c r="D6" s="144"/>
      <c r="E6" s="145"/>
      <c r="F6" s="143"/>
      <c r="G6" s="146"/>
      <c r="H6" s="145"/>
      <c r="I6" s="143"/>
      <c r="J6" s="147"/>
      <c r="K6" s="319">
        <f>K7+K10</f>
        <v>24517813</v>
      </c>
      <c r="L6" s="427"/>
      <c r="M6" s="427"/>
      <c r="N6" s="427"/>
      <c r="O6" s="428"/>
      <c r="P6" s="148"/>
    </row>
    <row r="7" spans="1:16" s="149" customFormat="1" ht="45" customHeight="1">
      <c r="A7" s="150"/>
      <c r="B7" s="151"/>
      <c r="C7" s="152"/>
      <c r="D7" s="146">
        <v>1</v>
      </c>
      <c r="E7" s="145" t="s">
        <v>162</v>
      </c>
      <c r="F7" s="153"/>
      <c r="G7" s="146"/>
      <c r="H7" s="145"/>
      <c r="I7" s="153"/>
      <c r="J7" s="154"/>
      <c r="K7" s="320">
        <f>SUM(K8:K9)</f>
        <v>7673827</v>
      </c>
      <c r="L7" s="429"/>
      <c r="M7" s="429"/>
      <c r="N7" s="429"/>
      <c r="O7" s="430"/>
      <c r="P7" s="148"/>
    </row>
    <row r="8" spans="1:16" s="149" customFormat="1" ht="45" customHeight="1">
      <c r="A8" s="155"/>
      <c r="B8" s="156"/>
      <c r="C8" s="152"/>
      <c r="D8" s="167"/>
      <c r="E8" s="159"/>
      <c r="F8" s="152"/>
      <c r="G8" s="161">
        <v>1</v>
      </c>
      <c r="H8" s="145" t="s">
        <v>163</v>
      </c>
      <c r="I8" s="153"/>
      <c r="J8" s="154"/>
      <c r="K8" s="320">
        <v>7600000</v>
      </c>
      <c r="L8" s="429" t="s">
        <v>164</v>
      </c>
      <c r="M8" s="429"/>
      <c r="N8" s="429"/>
      <c r="O8" s="430"/>
      <c r="P8" s="148"/>
    </row>
    <row r="9" spans="1:16" s="149" customFormat="1" ht="45" customHeight="1">
      <c r="A9" s="155"/>
      <c r="B9" s="156"/>
      <c r="C9" s="157"/>
      <c r="D9" s="168"/>
      <c r="E9" s="159"/>
      <c r="F9" s="157"/>
      <c r="G9" s="146">
        <v>2</v>
      </c>
      <c r="H9" s="145" t="s">
        <v>165</v>
      </c>
      <c r="I9" s="160"/>
      <c r="J9" s="154"/>
      <c r="K9" s="320">
        <v>73827</v>
      </c>
      <c r="L9" s="429" t="s">
        <v>166</v>
      </c>
      <c r="M9" s="429"/>
      <c r="N9" s="429"/>
      <c r="O9" s="430"/>
      <c r="P9" s="148"/>
    </row>
    <row r="10" spans="1:16" s="149" customFormat="1" ht="45" customHeight="1">
      <c r="A10" s="155"/>
      <c r="B10" s="156"/>
      <c r="C10" s="157"/>
      <c r="D10" s="146">
        <v>2</v>
      </c>
      <c r="E10" s="145" t="s">
        <v>314</v>
      </c>
      <c r="F10" s="153"/>
      <c r="G10" s="146"/>
      <c r="H10" s="145"/>
      <c r="I10" s="153"/>
      <c r="J10" s="154"/>
      <c r="K10" s="320">
        <f>SUM(K11:K13)</f>
        <v>16843986</v>
      </c>
      <c r="L10" s="429"/>
      <c r="M10" s="429"/>
      <c r="N10" s="429"/>
      <c r="O10" s="430"/>
      <c r="P10" s="148"/>
    </row>
    <row r="11" spans="1:16" s="149" customFormat="1" ht="45" customHeight="1">
      <c r="A11" s="155"/>
      <c r="B11" s="156"/>
      <c r="C11" s="157"/>
      <c r="D11" s="168"/>
      <c r="E11" s="159"/>
      <c r="F11" s="157"/>
      <c r="G11" s="161">
        <v>1</v>
      </c>
      <c r="H11" s="145" t="s">
        <v>163</v>
      </c>
      <c r="I11" s="160"/>
      <c r="J11" s="213"/>
      <c r="K11" s="320">
        <v>8000000</v>
      </c>
      <c r="L11" s="429" t="s">
        <v>164</v>
      </c>
      <c r="M11" s="429"/>
      <c r="N11" s="429"/>
      <c r="O11" s="430"/>
      <c r="P11" s="148"/>
    </row>
    <row r="12" spans="1:16" s="149" customFormat="1" ht="45" customHeight="1">
      <c r="A12" s="155"/>
      <c r="B12" s="156"/>
      <c r="C12" s="152"/>
      <c r="D12" s="167"/>
      <c r="E12" s="159"/>
      <c r="F12" s="152"/>
      <c r="G12" s="146">
        <v>2</v>
      </c>
      <c r="H12" s="145" t="s">
        <v>165</v>
      </c>
      <c r="I12" s="160"/>
      <c r="J12" s="154"/>
      <c r="K12" s="320">
        <v>5922546</v>
      </c>
      <c r="L12" s="429" t="s">
        <v>166</v>
      </c>
      <c r="M12" s="429"/>
      <c r="N12" s="429"/>
      <c r="O12" s="430"/>
      <c r="P12" s="148"/>
    </row>
    <row r="13" spans="1:16" s="149" customFormat="1" ht="45" customHeight="1">
      <c r="A13" s="214"/>
      <c r="B13" s="215"/>
      <c r="C13" s="216"/>
      <c r="D13" s="221"/>
      <c r="E13" s="162"/>
      <c r="F13" s="216"/>
      <c r="G13" s="146">
        <v>3</v>
      </c>
      <c r="H13" s="145" t="s">
        <v>167</v>
      </c>
      <c r="I13" s="160"/>
      <c r="J13" s="154"/>
      <c r="K13" s="320">
        <v>2921440</v>
      </c>
      <c r="L13" s="429" t="s">
        <v>168</v>
      </c>
      <c r="M13" s="429"/>
      <c r="N13" s="429"/>
      <c r="O13" s="430"/>
      <c r="P13" s="148"/>
    </row>
    <row r="14" spans="1:16" s="149" customFormat="1" ht="45" customHeight="1" thickBot="1">
      <c r="A14" s="170"/>
      <c r="B14" s="171"/>
      <c r="C14" s="172"/>
      <c r="D14" s="172"/>
      <c r="E14" s="173"/>
      <c r="F14" s="172"/>
      <c r="G14" s="174"/>
      <c r="H14" s="173"/>
      <c r="I14" s="172"/>
      <c r="J14" s="175"/>
      <c r="K14" s="176"/>
      <c r="L14" s="177"/>
      <c r="M14" s="177"/>
      <c r="N14" s="177"/>
      <c r="O14" s="178"/>
      <c r="P14" s="148"/>
    </row>
    <row r="15" spans="1:16" s="149" customFormat="1" ht="45" hidden="1" customHeight="1" thickBot="1">
      <c r="A15" s="333"/>
      <c r="B15" s="334"/>
      <c r="C15" s="335"/>
      <c r="D15" s="335"/>
      <c r="E15" s="336"/>
      <c r="F15" s="335"/>
      <c r="G15" s="337"/>
      <c r="H15" s="336"/>
      <c r="I15" s="335"/>
      <c r="J15" s="338"/>
      <c r="K15" s="339"/>
      <c r="L15" s="340"/>
      <c r="M15" s="340"/>
      <c r="N15" s="340"/>
      <c r="O15" s="341"/>
      <c r="P15" s="148"/>
    </row>
    <row r="16" spans="1:16" ht="24.75" hidden="1" customHeight="1" thickBot="1">
      <c r="A16" s="248"/>
      <c r="B16" s="249"/>
      <c r="C16" s="250"/>
      <c r="D16" s="250"/>
      <c r="E16" s="249"/>
      <c r="F16" s="250"/>
      <c r="G16" s="250"/>
      <c r="H16" s="249"/>
      <c r="I16" s="250"/>
      <c r="J16" s="251"/>
      <c r="K16" s="252"/>
      <c r="L16" s="253"/>
      <c r="M16" s="253"/>
      <c r="N16" s="253"/>
      <c r="O16" s="254"/>
    </row>
    <row r="17" spans="1:16" s="149" customFormat="1" ht="45" customHeight="1">
      <c r="A17" s="433" t="s">
        <v>149</v>
      </c>
      <c r="B17" s="434"/>
      <c r="C17" s="434"/>
      <c r="D17" s="434"/>
      <c r="E17" s="434"/>
      <c r="F17" s="434"/>
      <c r="G17" s="434"/>
      <c r="H17" s="434"/>
      <c r="I17" s="434"/>
      <c r="J17" s="434"/>
      <c r="K17" s="434"/>
      <c r="L17" s="434"/>
      <c r="M17" s="434"/>
      <c r="N17" s="434"/>
      <c r="O17" s="435"/>
      <c r="P17" s="148"/>
    </row>
    <row r="18" spans="1:16" ht="45" customHeight="1">
      <c r="A18" s="436" t="s">
        <v>136</v>
      </c>
      <c r="B18" s="437"/>
      <c r="C18" s="374"/>
      <c r="D18" s="439" t="s">
        <v>137</v>
      </c>
      <c r="E18" s="440"/>
      <c r="F18" s="374"/>
      <c r="G18" s="439" t="s">
        <v>138</v>
      </c>
      <c r="H18" s="440"/>
      <c r="I18" s="374"/>
      <c r="J18" s="442" t="s">
        <v>139</v>
      </c>
      <c r="K18" s="442"/>
      <c r="L18" s="442" t="s">
        <v>140</v>
      </c>
      <c r="M18" s="442"/>
      <c r="N18" s="442"/>
      <c r="O18" s="443"/>
    </row>
    <row r="19" spans="1:16" s="149" customFormat="1" ht="45" customHeight="1">
      <c r="A19" s="179">
        <v>1</v>
      </c>
      <c r="B19" s="212" t="s">
        <v>169</v>
      </c>
      <c r="C19" s="182"/>
      <c r="D19" s="146"/>
      <c r="E19" s="145"/>
      <c r="F19" s="185"/>
      <c r="G19" s="146"/>
      <c r="H19" s="164"/>
      <c r="I19" s="217"/>
      <c r="J19" s="147"/>
      <c r="K19" s="319">
        <f>K20+K23+K25</f>
        <v>32614956</v>
      </c>
      <c r="L19" s="456"/>
      <c r="M19" s="456"/>
      <c r="N19" s="456"/>
      <c r="O19" s="457"/>
      <c r="P19" s="148"/>
    </row>
    <row r="20" spans="1:16" s="149" customFormat="1" ht="45" customHeight="1">
      <c r="A20" s="155"/>
      <c r="B20" s="199"/>
      <c r="C20" s="202"/>
      <c r="D20" s="146">
        <v>1</v>
      </c>
      <c r="E20" s="145" t="s">
        <v>170</v>
      </c>
      <c r="F20" s="185"/>
      <c r="G20" s="146"/>
      <c r="H20" s="145"/>
      <c r="I20" s="180"/>
      <c r="J20" s="147"/>
      <c r="K20" s="320">
        <f>SUM(K21:K22)</f>
        <v>7560129</v>
      </c>
      <c r="L20" s="444"/>
      <c r="M20" s="445"/>
      <c r="N20" s="445"/>
      <c r="O20" s="446"/>
      <c r="P20" s="148"/>
    </row>
    <row r="21" spans="1:16" s="149" customFormat="1" ht="45" customHeight="1">
      <c r="A21" s="155"/>
      <c r="B21" s="199"/>
      <c r="C21" s="200"/>
      <c r="D21" s="328"/>
      <c r="E21" s="164"/>
      <c r="F21" s="329"/>
      <c r="G21" s="146">
        <v>1</v>
      </c>
      <c r="H21" s="145" t="s">
        <v>172</v>
      </c>
      <c r="I21" s="185"/>
      <c r="J21" s="147"/>
      <c r="K21" s="320">
        <v>566888</v>
      </c>
      <c r="L21" s="444" t="s">
        <v>171</v>
      </c>
      <c r="M21" s="445"/>
      <c r="N21" s="445"/>
      <c r="O21" s="446"/>
      <c r="P21" s="148"/>
    </row>
    <row r="22" spans="1:16" s="149" customFormat="1" ht="45" customHeight="1">
      <c r="A22" s="155"/>
      <c r="B22" s="199"/>
      <c r="C22" s="152"/>
      <c r="D22" s="161"/>
      <c r="E22" s="162"/>
      <c r="F22" s="189"/>
      <c r="G22" s="146">
        <v>2</v>
      </c>
      <c r="H22" s="197" t="s">
        <v>377</v>
      </c>
      <c r="I22" s="185"/>
      <c r="J22" s="147"/>
      <c r="K22" s="320">
        <v>6993241</v>
      </c>
      <c r="L22" s="444" t="s">
        <v>386</v>
      </c>
      <c r="M22" s="445"/>
      <c r="N22" s="445"/>
      <c r="O22" s="446"/>
      <c r="P22" s="148"/>
    </row>
    <row r="23" spans="1:16" s="149" customFormat="1" ht="45" customHeight="1">
      <c r="A23" s="155"/>
      <c r="B23" s="199"/>
      <c r="C23" s="152"/>
      <c r="D23" s="161">
        <v>2</v>
      </c>
      <c r="E23" s="162" t="s">
        <v>173</v>
      </c>
      <c r="F23" s="189"/>
      <c r="G23" s="161"/>
      <c r="H23" s="162"/>
      <c r="I23" s="189"/>
      <c r="J23" s="190"/>
      <c r="K23" s="321">
        <f>K24</f>
        <v>25034827</v>
      </c>
      <c r="L23" s="431"/>
      <c r="M23" s="431"/>
      <c r="N23" s="431"/>
      <c r="O23" s="432"/>
      <c r="P23" s="148"/>
    </row>
    <row r="24" spans="1:16" s="149" customFormat="1" ht="45" customHeight="1">
      <c r="A24" s="155"/>
      <c r="B24" s="199"/>
      <c r="C24" s="152"/>
      <c r="D24" s="167"/>
      <c r="E24" s="159"/>
      <c r="F24" s="205"/>
      <c r="G24" s="167">
        <v>1</v>
      </c>
      <c r="H24" s="159" t="s">
        <v>173</v>
      </c>
      <c r="I24" s="205"/>
      <c r="J24" s="218"/>
      <c r="K24" s="322">
        <v>25034827</v>
      </c>
      <c r="L24" s="444" t="s">
        <v>174</v>
      </c>
      <c r="M24" s="445"/>
      <c r="N24" s="445"/>
      <c r="O24" s="446"/>
      <c r="P24" s="148"/>
    </row>
    <row r="25" spans="1:16" s="149" customFormat="1" ht="45" customHeight="1">
      <c r="A25" s="155"/>
      <c r="B25" s="199"/>
      <c r="C25" s="152"/>
      <c r="D25" s="146">
        <v>3</v>
      </c>
      <c r="E25" s="145" t="s">
        <v>159</v>
      </c>
      <c r="F25" s="182"/>
      <c r="G25" s="146"/>
      <c r="H25" s="145"/>
      <c r="I25" s="182"/>
      <c r="J25" s="147"/>
      <c r="K25" s="320">
        <f>K26</f>
        <v>20000</v>
      </c>
      <c r="L25" s="429"/>
      <c r="M25" s="429"/>
      <c r="N25" s="429"/>
      <c r="O25" s="430"/>
      <c r="P25" s="148"/>
    </row>
    <row r="26" spans="1:16" s="149" customFormat="1" ht="45" customHeight="1">
      <c r="A26" s="214"/>
      <c r="B26" s="219"/>
      <c r="C26" s="165"/>
      <c r="D26" s="146"/>
      <c r="E26" s="145"/>
      <c r="F26" s="185"/>
      <c r="G26" s="146">
        <v>1</v>
      </c>
      <c r="H26" s="145" t="s">
        <v>159</v>
      </c>
      <c r="I26" s="185"/>
      <c r="J26" s="147"/>
      <c r="K26" s="320">
        <v>20000</v>
      </c>
      <c r="L26" s="431"/>
      <c r="M26" s="431"/>
      <c r="N26" s="431"/>
      <c r="O26" s="432"/>
      <c r="P26" s="148"/>
    </row>
    <row r="27" spans="1:16" s="267" customFormat="1" ht="45" customHeight="1">
      <c r="A27" s="264"/>
      <c r="B27" s="265"/>
      <c r="C27" s="265"/>
      <c r="D27" s="265"/>
      <c r="E27" s="265"/>
      <c r="F27" s="265"/>
      <c r="G27" s="265"/>
      <c r="H27" s="265"/>
      <c r="I27" s="265"/>
      <c r="J27" s="265"/>
      <c r="K27" s="265"/>
      <c r="L27" s="265"/>
      <c r="M27" s="265"/>
      <c r="N27" s="265"/>
      <c r="O27" s="266"/>
    </row>
    <row r="28" spans="1:16" s="267" customFormat="1" ht="45" customHeight="1" thickBot="1">
      <c r="A28" s="268"/>
      <c r="B28" s="269"/>
      <c r="C28" s="269"/>
      <c r="D28" s="269"/>
      <c r="E28" s="269"/>
      <c r="F28" s="269"/>
      <c r="G28" s="269"/>
      <c r="H28" s="269"/>
      <c r="I28" s="269"/>
      <c r="J28" s="269"/>
      <c r="K28" s="269"/>
      <c r="L28" s="269"/>
      <c r="M28" s="269"/>
      <c r="N28" s="269"/>
      <c r="O28" s="270"/>
    </row>
    <row r="29" spans="1:16" s="149" customFormat="1" ht="47.1" customHeight="1">
      <c r="A29" s="202"/>
      <c r="B29" s="199"/>
      <c r="C29" s="202"/>
      <c r="D29" s="202"/>
      <c r="E29" s="159"/>
      <c r="F29" s="202"/>
      <c r="G29" s="205"/>
      <c r="H29" s="159"/>
      <c r="I29" s="202"/>
      <c r="J29" s="220"/>
      <c r="K29" s="210"/>
      <c r="L29" s="455"/>
      <c r="M29" s="455"/>
      <c r="N29" s="455"/>
      <c r="O29" s="455"/>
      <c r="P29" s="148"/>
    </row>
    <row r="30" spans="1:16" s="149" customFormat="1" ht="47.1" customHeight="1">
      <c r="A30" s="202"/>
      <c r="B30" s="199"/>
      <c r="C30" s="205"/>
      <c r="D30" s="205"/>
      <c r="E30" s="159"/>
      <c r="F30" s="205"/>
      <c r="G30" s="205"/>
      <c r="H30" s="159"/>
      <c r="I30" s="205"/>
      <c r="J30" s="220"/>
      <c r="K30" s="210"/>
      <c r="L30" s="455"/>
      <c r="M30" s="455"/>
      <c r="N30" s="455"/>
      <c r="O30" s="455"/>
      <c r="P30" s="148"/>
    </row>
    <row r="31" spans="1:16" s="149" customFormat="1" ht="47.1" customHeight="1">
      <c r="A31" s="202"/>
      <c r="B31" s="199"/>
      <c r="C31" s="202"/>
      <c r="D31" s="202"/>
      <c r="E31" s="159"/>
      <c r="F31" s="202"/>
      <c r="G31" s="205"/>
      <c r="H31" s="159"/>
      <c r="I31" s="202"/>
      <c r="J31" s="220"/>
      <c r="K31" s="210"/>
      <c r="L31" s="455"/>
      <c r="M31" s="455"/>
      <c r="N31" s="455"/>
      <c r="O31" s="455"/>
      <c r="P31" s="148"/>
    </row>
    <row r="32" spans="1:16" s="149" customFormat="1" ht="47.1" customHeight="1">
      <c r="A32" s="202"/>
      <c r="B32" s="199"/>
      <c r="C32" s="202"/>
      <c r="D32" s="202"/>
      <c r="E32" s="159"/>
      <c r="F32" s="202"/>
      <c r="G32" s="205"/>
      <c r="H32" s="159"/>
      <c r="I32" s="202"/>
      <c r="J32" s="220"/>
      <c r="K32" s="210"/>
      <c r="L32" s="455"/>
      <c r="M32" s="455"/>
      <c r="N32" s="455"/>
      <c r="O32" s="455"/>
      <c r="P32" s="148"/>
    </row>
    <row r="33" spans="1:16" s="149" customFormat="1" ht="47.1" customHeight="1">
      <c r="A33" s="202"/>
      <c r="B33" s="199"/>
      <c r="C33" s="202"/>
      <c r="D33" s="202"/>
      <c r="E33" s="159"/>
      <c r="F33" s="202"/>
      <c r="G33" s="205"/>
      <c r="H33" s="159"/>
      <c r="I33" s="202"/>
      <c r="J33" s="220"/>
      <c r="K33" s="210"/>
      <c r="L33" s="455"/>
      <c r="M33" s="455"/>
      <c r="N33" s="455"/>
      <c r="O33" s="455"/>
      <c r="P33" s="148"/>
    </row>
    <row r="34" spans="1:16" s="149" customFormat="1" ht="47.1" customHeight="1">
      <c r="A34" s="202"/>
      <c r="B34" s="193"/>
      <c r="C34" s="202"/>
      <c r="D34" s="202"/>
      <c r="E34" s="159"/>
      <c r="F34" s="202"/>
      <c r="G34" s="205"/>
      <c r="H34" s="159"/>
      <c r="I34" s="202"/>
      <c r="J34" s="206"/>
      <c r="K34" s="210"/>
      <c r="L34" s="455"/>
      <c r="M34" s="455"/>
      <c r="N34" s="455"/>
      <c r="O34" s="455"/>
      <c r="P34" s="148"/>
    </row>
    <row r="35" spans="1:16" s="149" customFormat="1" ht="47.1" customHeight="1">
      <c r="A35" s="208"/>
      <c r="B35" s="184"/>
      <c r="C35" s="205"/>
      <c r="D35" s="205"/>
      <c r="E35" s="159"/>
      <c r="F35" s="205"/>
      <c r="G35" s="205"/>
      <c r="H35" s="159"/>
      <c r="I35" s="205"/>
      <c r="J35" s="209"/>
      <c r="K35" s="210"/>
      <c r="L35" s="455"/>
      <c r="M35" s="455"/>
      <c r="N35" s="455"/>
      <c r="O35" s="455"/>
      <c r="P35" s="148"/>
    </row>
    <row r="36" spans="1:16" s="149" customFormat="1" ht="47.1" customHeight="1">
      <c r="A36" s="205"/>
      <c r="B36" s="188"/>
      <c r="C36" s="205"/>
      <c r="D36" s="205"/>
      <c r="E36" s="159"/>
      <c r="F36" s="205"/>
      <c r="G36" s="205"/>
      <c r="H36" s="159"/>
      <c r="I36" s="205"/>
      <c r="J36" s="211"/>
      <c r="K36" s="210"/>
      <c r="L36" s="455"/>
      <c r="M36" s="455"/>
      <c r="N36" s="455"/>
      <c r="O36" s="455"/>
      <c r="P36" s="148"/>
    </row>
    <row r="37" spans="1:16" s="149" customFormat="1" ht="47.1" customHeight="1">
      <c r="A37" s="208"/>
      <c r="B37" s="184"/>
      <c r="C37" s="208"/>
      <c r="D37" s="205"/>
      <c r="E37" s="159"/>
      <c r="F37" s="208"/>
      <c r="G37" s="205"/>
      <c r="H37" s="159"/>
      <c r="I37" s="208"/>
      <c r="J37" s="209"/>
      <c r="K37" s="210"/>
      <c r="L37" s="455"/>
      <c r="M37" s="455"/>
      <c r="N37" s="455"/>
      <c r="O37" s="455"/>
      <c r="P37" s="148"/>
    </row>
    <row r="38" spans="1:16" s="149" customFormat="1" ht="47.1" customHeight="1">
      <c r="A38" s="205"/>
      <c r="B38" s="188"/>
      <c r="C38" s="205"/>
      <c r="D38" s="205"/>
      <c r="E38" s="159"/>
      <c r="F38" s="205"/>
      <c r="G38" s="205"/>
      <c r="H38" s="203"/>
      <c r="I38" s="205"/>
      <c r="J38" s="211"/>
      <c r="K38" s="210"/>
      <c r="L38" s="455"/>
      <c r="M38" s="455"/>
      <c r="N38" s="455"/>
      <c r="O38" s="455"/>
      <c r="P38" s="148"/>
    </row>
    <row r="39" spans="1:16" ht="27" customHeight="1">
      <c r="A39" s="255"/>
      <c r="B39" s="256"/>
      <c r="L39" s="28"/>
      <c r="M39" s="28"/>
      <c r="N39" s="28"/>
      <c r="O39" s="257"/>
    </row>
    <row r="40" spans="1:16" ht="48" customHeight="1">
      <c r="A40" s="255"/>
      <c r="B40" s="256"/>
      <c r="C40" s="255"/>
      <c r="D40" s="255"/>
      <c r="E40" s="256"/>
      <c r="F40" s="255"/>
      <c r="G40" s="255"/>
      <c r="H40" s="256"/>
      <c r="I40" s="255"/>
      <c r="J40" s="257"/>
      <c r="K40" s="258"/>
      <c r="L40" s="28"/>
      <c r="M40" s="28"/>
      <c r="N40" s="28"/>
      <c r="O40" s="257"/>
    </row>
    <row r="41" spans="1:16" ht="48" customHeight="1">
      <c r="A41" s="255"/>
      <c r="B41" s="256"/>
      <c r="C41" s="255"/>
      <c r="D41" s="255"/>
      <c r="E41" s="256"/>
      <c r="F41" s="255"/>
      <c r="G41" s="255"/>
      <c r="H41" s="256"/>
      <c r="I41" s="255"/>
      <c r="J41" s="257"/>
      <c r="K41" s="258"/>
      <c r="L41" s="28"/>
      <c r="M41" s="28"/>
      <c r="N41" s="28"/>
      <c r="O41" s="257"/>
    </row>
  </sheetData>
  <mergeCells count="39">
    <mergeCell ref="L38:O38"/>
    <mergeCell ref="L32:O32"/>
    <mergeCell ref="L33:O33"/>
    <mergeCell ref="L34:O34"/>
    <mergeCell ref="L35:O35"/>
    <mergeCell ref="L36:O36"/>
    <mergeCell ref="L37:O37"/>
    <mergeCell ref="L31:O31"/>
    <mergeCell ref="L19:O19"/>
    <mergeCell ref="L20:O20"/>
    <mergeCell ref="L21:O21"/>
    <mergeCell ref="L22:O22"/>
    <mergeCell ref="L23:O23"/>
    <mergeCell ref="L24:O24"/>
    <mergeCell ref="L25:O25"/>
    <mergeCell ref="L26:O26"/>
    <mergeCell ref="L29:O29"/>
    <mergeCell ref="L30:O30"/>
    <mergeCell ref="L12:O12"/>
    <mergeCell ref="L13:O13"/>
    <mergeCell ref="A17:O17"/>
    <mergeCell ref="A18:B18"/>
    <mergeCell ref="D18:E18"/>
    <mergeCell ref="G18:H18"/>
    <mergeCell ref="J18:K18"/>
    <mergeCell ref="L18:O18"/>
    <mergeCell ref="L11:O11"/>
    <mergeCell ref="A3:O3"/>
    <mergeCell ref="A4:O4"/>
    <mergeCell ref="A5:C5"/>
    <mergeCell ref="D5:F5"/>
    <mergeCell ref="G5:I5"/>
    <mergeCell ref="J5:K5"/>
    <mergeCell ref="L5:O5"/>
    <mergeCell ref="L6:O6"/>
    <mergeCell ref="L7:O7"/>
    <mergeCell ref="L9:O9"/>
    <mergeCell ref="L10:O10"/>
    <mergeCell ref="L8:O8"/>
  </mergeCells>
  <phoneticPr fontId="4"/>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rowBreaks count="1" manualBreakCount="1">
    <brk id="16"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3"/>
  <sheetViews>
    <sheetView view="pageBreakPreview" zoomScaleNormal="100" zoomScaleSheetLayoutView="100" workbookViewId="0"/>
  </sheetViews>
  <sheetFormatPr defaultRowHeight="13.5"/>
  <cols>
    <col min="1" max="1" width="4.375" style="261" customWidth="1"/>
    <col min="2" max="2" width="5" style="261" customWidth="1"/>
    <col min="3" max="3" width="3.75" style="261" customWidth="1"/>
    <col min="4" max="4" width="1.75" style="261" customWidth="1"/>
    <col min="5" max="9" width="19" style="261" customWidth="1"/>
    <col min="10" max="10" width="3.875" style="261" customWidth="1"/>
    <col min="11" max="11" width="3.75" style="133" bestFit="1" customWidth="1"/>
    <col min="12" max="12" width="12.75" style="261" customWidth="1"/>
    <col min="13" max="13" width="6.625" style="133" customWidth="1"/>
    <col min="14" max="14" width="8.125" style="261" customWidth="1"/>
    <col min="15" max="258" width="9" style="5"/>
    <col min="259" max="259" width="8.125" style="5" customWidth="1"/>
    <col min="260" max="260" width="4" style="5" customWidth="1"/>
    <col min="261" max="261" width="2.5" style="5" customWidth="1"/>
    <col min="262" max="262" width="3.5" style="5" customWidth="1"/>
    <col min="263" max="267" width="19" style="5" customWidth="1"/>
    <col min="268" max="268" width="18.625" style="5" customWidth="1"/>
    <col min="269" max="269" width="5" style="5" customWidth="1"/>
    <col min="270" max="270" width="8.125" style="5" customWidth="1"/>
    <col min="271" max="514" width="9" style="5"/>
    <col min="515" max="515" width="8.125" style="5" customWidth="1"/>
    <col min="516" max="516" width="4" style="5" customWidth="1"/>
    <col min="517" max="517" width="2.5" style="5" customWidth="1"/>
    <col min="518" max="518" width="3.5" style="5" customWidth="1"/>
    <col min="519" max="523" width="19" style="5" customWidth="1"/>
    <col min="524" max="524" width="18.625" style="5" customWidth="1"/>
    <col min="525" max="525" width="5" style="5" customWidth="1"/>
    <col min="526" max="526" width="8.125" style="5" customWidth="1"/>
    <col min="527" max="770" width="9" style="5"/>
    <col min="771" max="771" width="8.125" style="5" customWidth="1"/>
    <col min="772" max="772" width="4" style="5" customWidth="1"/>
    <col min="773" max="773" width="2.5" style="5" customWidth="1"/>
    <col min="774" max="774" width="3.5" style="5" customWidth="1"/>
    <col min="775" max="779" width="19" style="5" customWidth="1"/>
    <col min="780" max="780" width="18.625" style="5" customWidth="1"/>
    <col min="781" max="781" width="5" style="5" customWidth="1"/>
    <col min="782" max="782" width="8.125" style="5" customWidth="1"/>
    <col min="783" max="1026" width="9" style="5"/>
    <col min="1027" max="1027" width="8.125" style="5" customWidth="1"/>
    <col min="1028" max="1028" width="4" style="5" customWidth="1"/>
    <col min="1029" max="1029" width="2.5" style="5" customWidth="1"/>
    <col min="1030" max="1030" width="3.5" style="5" customWidth="1"/>
    <col min="1031" max="1035" width="19" style="5" customWidth="1"/>
    <col min="1036" max="1036" width="18.625" style="5" customWidth="1"/>
    <col min="1037" max="1037" width="5" style="5" customWidth="1"/>
    <col min="1038" max="1038" width="8.125" style="5" customWidth="1"/>
    <col min="1039" max="1282" width="9" style="5"/>
    <col min="1283" max="1283" width="8.125" style="5" customWidth="1"/>
    <col min="1284" max="1284" width="4" style="5" customWidth="1"/>
    <col min="1285" max="1285" width="2.5" style="5" customWidth="1"/>
    <col min="1286" max="1286" width="3.5" style="5" customWidth="1"/>
    <col min="1287" max="1291" width="19" style="5" customWidth="1"/>
    <col min="1292" max="1292" width="18.625" style="5" customWidth="1"/>
    <col min="1293" max="1293" width="5" style="5" customWidth="1"/>
    <col min="1294" max="1294" width="8.125" style="5" customWidth="1"/>
    <col min="1295" max="1538" width="9" style="5"/>
    <col min="1539" max="1539" width="8.125" style="5" customWidth="1"/>
    <col min="1540" max="1540" width="4" style="5" customWidth="1"/>
    <col min="1541" max="1541" width="2.5" style="5" customWidth="1"/>
    <col min="1542" max="1542" width="3.5" style="5" customWidth="1"/>
    <col min="1543" max="1547" width="19" style="5" customWidth="1"/>
    <col min="1548" max="1548" width="18.625" style="5" customWidth="1"/>
    <col min="1549" max="1549" width="5" style="5" customWidth="1"/>
    <col min="1550" max="1550" width="8.125" style="5" customWidth="1"/>
    <col min="1551" max="1794" width="9" style="5"/>
    <col min="1795" max="1795" width="8.125" style="5" customWidth="1"/>
    <col min="1796" max="1796" width="4" style="5" customWidth="1"/>
    <col min="1797" max="1797" width="2.5" style="5" customWidth="1"/>
    <col min="1798" max="1798" width="3.5" style="5" customWidth="1"/>
    <col min="1799" max="1803" width="19" style="5" customWidth="1"/>
    <col min="1804" max="1804" width="18.625" style="5" customWidth="1"/>
    <col min="1805" max="1805" width="5" style="5" customWidth="1"/>
    <col min="1806" max="1806" width="8.125" style="5" customWidth="1"/>
    <col min="1807" max="2050" width="9" style="5"/>
    <col min="2051" max="2051" width="8.125" style="5" customWidth="1"/>
    <col min="2052" max="2052" width="4" style="5" customWidth="1"/>
    <col min="2053" max="2053" width="2.5" style="5" customWidth="1"/>
    <col min="2054" max="2054" width="3.5" style="5" customWidth="1"/>
    <col min="2055" max="2059" width="19" style="5" customWidth="1"/>
    <col min="2060" max="2060" width="18.625" style="5" customWidth="1"/>
    <col min="2061" max="2061" width="5" style="5" customWidth="1"/>
    <col min="2062" max="2062" width="8.125" style="5" customWidth="1"/>
    <col min="2063" max="2306" width="9" style="5"/>
    <col min="2307" max="2307" width="8.125" style="5" customWidth="1"/>
    <col min="2308" max="2308" width="4" style="5" customWidth="1"/>
    <col min="2309" max="2309" width="2.5" style="5" customWidth="1"/>
    <col min="2310" max="2310" width="3.5" style="5" customWidth="1"/>
    <col min="2311" max="2315" width="19" style="5" customWidth="1"/>
    <col min="2316" max="2316" width="18.625" style="5" customWidth="1"/>
    <col min="2317" max="2317" width="5" style="5" customWidth="1"/>
    <col min="2318" max="2318" width="8.125" style="5" customWidth="1"/>
    <col min="2319" max="2562" width="9" style="5"/>
    <col min="2563" max="2563" width="8.125" style="5" customWidth="1"/>
    <col min="2564" max="2564" width="4" style="5" customWidth="1"/>
    <col min="2565" max="2565" width="2.5" style="5" customWidth="1"/>
    <col min="2566" max="2566" width="3.5" style="5" customWidth="1"/>
    <col min="2567" max="2571" width="19" style="5" customWidth="1"/>
    <col min="2572" max="2572" width="18.625" style="5" customWidth="1"/>
    <col min="2573" max="2573" width="5" style="5" customWidth="1"/>
    <col min="2574" max="2574" width="8.125" style="5" customWidth="1"/>
    <col min="2575" max="2818" width="9" style="5"/>
    <col min="2819" max="2819" width="8.125" style="5" customWidth="1"/>
    <col min="2820" max="2820" width="4" style="5" customWidth="1"/>
    <col min="2821" max="2821" width="2.5" style="5" customWidth="1"/>
    <col min="2822" max="2822" width="3.5" style="5" customWidth="1"/>
    <col min="2823" max="2827" width="19" style="5" customWidth="1"/>
    <col min="2828" max="2828" width="18.625" style="5" customWidth="1"/>
    <col min="2829" max="2829" width="5" style="5" customWidth="1"/>
    <col min="2830" max="2830" width="8.125" style="5" customWidth="1"/>
    <col min="2831" max="3074" width="9" style="5"/>
    <col min="3075" max="3075" width="8.125" style="5" customWidth="1"/>
    <col min="3076" max="3076" width="4" style="5" customWidth="1"/>
    <col min="3077" max="3077" width="2.5" style="5" customWidth="1"/>
    <col min="3078" max="3078" width="3.5" style="5" customWidth="1"/>
    <col min="3079" max="3083" width="19" style="5" customWidth="1"/>
    <col min="3084" max="3084" width="18.625" style="5" customWidth="1"/>
    <col min="3085" max="3085" width="5" style="5" customWidth="1"/>
    <col min="3086" max="3086" width="8.125" style="5" customWidth="1"/>
    <col min="3087" max="3330" width="9" style="5"/>
    <col min="3331" max="3331" width="8.125" style="5" customWidth="1"/>
    <col min="3332" max="3332" width="4" style="5" customWidth="1"/>
    <col min="3333" max="3333" width="2.5" style="5" customWidth="1"/>
    <col min="3334" max="3334" width="3.5" style="5" customWidth="1"/>
    <col min="3335" max="3339" width="19" style="5" customWidth="1"/>
    <col min="3340" max="3340" width="18.625" style="5" customWidth="1"/>
    <col min="3341" max="3341" width="5" style="5" customWidth="1"/>
    <col min="3342" max="3342" width="8.125" style="5" customWidth="1"/>
    <col min="3343" max="3586" width="9" style="5"/>
    <col min="3587" max="3587" width="8.125" style="5" customWidth="1"/>
    <col min="3588" max="3588" width="4" style="5" customWidth="1"/>
    <col min="3589" max="3589" width="2.5" style="5" customWidth="1"/>
    <col min="3590" max="3590" width="3.5" style="5" customWidth="1"/>
    <col min="3591" max="3595" width="19" style="5" customWidth="1"/>
    <col min="3596" max="3596" width="18.625" style="5" customWidth="1"/>
    <col min="3597" max="3597" width="5" style="5" customWidth="1"/>
    <col min="3598" max="3598" width="8.125" style="5" customWidth="1"/>
    <col min="3599" max="3842" width="9" style="5"/>
    <col min="3843" max="3843" width="8.125" style="5" customWidth="1"/>
    <col min="3844" max="3844" width="4" style="5" customWidth="1"/>
    <col min="3845" max="3845" width="2.5" style="5" customWidth="1"/>
    <col min="3846" max="3846" width="3.5" style="5" customWidth="1"/>
    <col min="3847" max="3851" width="19" style="5" customWidth="1"/>
    <col min="3852" max="3852" width="18.625" style="5" customWidth="1"/>
    <col min="3853" max="3853" width="5" style="5" customWidth="1"/>
    <col min="3854" max="3854" width="8.125" style="5" customWidth="1"/>
    <col min="3855" max="4098" width="9" style="5"/>
    <col min="4099" max="4099" width="8.125" style="5" customWidth="1"/>
    <col min="4100" max="4100" width="4" style="5" customWidth="1"/>
    <col min="4101" max="4101" width="2.5" style="5" customWidth="1"/>
    <col min="4102" max="4102" width="3.5" style="5" customWidth="1"/>
    <col min="4103" max="4107" width="19" style="5" customWidth="1"/>
    <col min="4108" max="4108" width="18.625" style="5" customWidth="1"/>
    <col min="4109" max="4109" width="5" style="5" customWidth="1"/>
    <col min="4110" max="4110" width="8.125" style="5" customWidth="1"/>
    <col min="4111" max="4354" width="9" style="5"/>
    <col min="4355" max="4355" width="8.125" style="5" customWidth="1"/>
    <col min="4356" max="4356" width="4" style="5" customWidth="1"/>
    <col min="4357" max="4357" width="2.5" style="5" customWidth="1"/>
    <col min="4358" max="4358" width="3.5" style="5" customWidth="1"/>
    <col min="4359" max="4363" width="19" style="5" customWidth="1"/>
    <col min="4364" max="4364" width="18.625" style="5" customWidth="1"/>
    <col min="4365" max="4365" width="5" style="5" customWidth="1"/>
    <col min="4366" max="4366" width="8.125" style="5" customWidth="1"/>
    <col min="4367" max="4610" width="9" style="5"/>
    <col min="4611" max="4611" width="8.125" style="5" customWidth="1"/>
    <col min="4612" max="4612" width="4" style="5" customWidth="1"/>
    <col min="4613" max="4613" width="2.5" style="5" customWidth="1"/>
    <col min="4614" max="4614" width="3.5" style="5" customWidth="1"/>
    <col min="4615" max="4619" width="19" style="5" customWidth="1"/>
    <col min="4620" max="4620" width="18.625" style="5" customWidth="1"/>
    <col min="4621" max="4621" width="5" style="5" customWidth="1"/>
    <col min="4622" max="4622" width="8.125" style="5" customWidth="1"/>
    <col min="4623" max="4866" width="9" style="5"/>
    <col min="4867" max="4867" width="8.125" style="5" customWidth="1"/>
    <col min="4868" max="4868" width="4" style="5" customWidth="1"/>
    <col min="4869" max="4869" width="2.5" style="5" customWidth="1"/>
    <col min="4870" max="4870" width="3.5" style="5" customWidth="1"/>
    <col min="4871" max="4875" width="19" style="5" customWidth="1"/>
    <col min="4876" max="4876" width="18.625" style="5" customWidth="1"/>
    <col min="4877" max="4877" width="5" style="5" customWidth="1"/>
    <col min="4878" max="4878" width="8.125" style="5" customWidth="1"/>
    <col min="4879" max="5122" width="9" style="5"/>
    <col min="5123" max="5123" width="8.125" style="5" customWidth="1"/>
    <col min="5124" max="5124" width="4" style="5" customWidth="1"/>
    <col min="5125" max="5125" width="2.5" style="5" customWidth="1"/>
    <col min="5126" max="5126" width="3.5" style="5" customWidth="1"/>
    <col min="5127" max="5131" width="19" style="5" customWidth="1"/>
    <col min="5132" max="5132" width="18.625" style="5" customWidth="1"/>
    <col min="5133" max="5133" width="5" style="5" customWidth="1"/>
    <col min="5134" max="5134" width="8.125" style="5" customWidth="1"/>
    <col min="5135" max="5378" width="9" style="5"/>
    <col min="5379" max="5379" width="8.125" style="5" customWidth="1"/>
    <col min="5380" max="5380" width="4" style="5" customWidth="1"/>
    <col min="5381" max="5381" width="2.5" style="5" customWidth="1"/>
    <col min="5382" max="5382" width="3.5" style="5" customWidth="1"/>
    <col min="5383" max="5387" width="19" style="5" customWidth="1"/>
    <col min="5388" max="5388" width="18.625" style="5" customWidth="1"/>
    <col min="5389" max="5389" width="5" style="5" customWidth="1"/>
    <col min="5390" max="5390" width="8.125" style="5" customWidth="1"/>
    <col min="5391" max="5634" width="9" style="5"/>
    <col min="5635" max="5635" width="8.125" style="5" customWidth="1"/>
    <col min="5636" max="5636" width="4" style="5" customWidth="1"/>
    <col min="5637" max="5637" width="2.5" style="5" customWidth="1"/>
    <col min="5638" max="5638" width="3.5" style="5" customWidth="1"/>
    <col min="5639" max="5643" width="19" style="5" customWidth="1"/>
    <col min="5644" max="5644" width="18.625" style="5" customWidth="1"/>
    <col min="5645" max="5645" width="5" style="5" customWidth="1"/>
    <col min="5646" max="5646" width="8.125" style="5" customWidth="1"/>
    <col min="5647" max="5890" width="9" style="5"/>
    <col min="5891" max="5891" width="8.125" style="5" customWidth="1"/>
    <col min="5892" max="5892" width="4" style="5" customWidth="1"/>
    <col min="5893" max="5893" width="2.5" style="5" customWidth="1"/>
    <col min="5894" max="5894" width="3.5" style="5" customWidth="1"/>
    <col min="5895" max="5899" width="19" style="5" customWidth="1"/>
    <col min="5900" max="5900" width="18.625" style="5" customWidth="1"/>
    <col min="5901" max="5901" width="5" style="5" customWidth="1"/>
    <col min="5902" max="5902" width="8.125" style="5" customWidth="1"/>
    <col min="5903" max="6146" width="9" style="5"/>
    <col min="6147" max="6147" width="8.125" style="5" customWidth="1"/>
    <col min="6148" max="6148" width="4" style="5" customWidth="1"/>
    <col min="6149" max="6149" width="2.5" style="5" customWidth="1"/>
    <col min="6150" max="6150" width="3.5" style="5" customWidth="1"/>
    <col min="6151" max="6155" width="19" style="5" customWidth="1"/>
    <col min="6156" max="6156" width="18.625" style="5" customWidth="1"/>
    <col min="6157" max="6157" width="5" style="5" customWidth="1"/>
    <col min="6158" max="6158" width="8.125" style="5" customWidth="1"/>
    <col min="6159" max="6402" width="9" style="5"/>
    <col min="6403" max="6403" width="8.125" style="5" customWidth="1"/>
    <col min="6404" max="6404" width="4" style="5" customWidth="1"/>
    <col min="6405" max="6405" width="2.5" style="5" customWidth="1"/>
    <col min="6406" max="6406" width="3.5" style="5" customWidth="1"/>
    <col min="6407" max="6411" width="19" style="5" customWidth="1"/>
    <col min="6412" max="6412" width="18.625" style="5" customWidth="1"/>
    <col min="6413" max="6413" width="5" style="5" customWidth="1"/>
    <col min="6414" max="6414" width="8.125" style="5" customWidth="1"/>
    <col min="6415" max="6658" width="9" style="5"/>
    <col min="6659" max="6659" width="8.125" style="5" customWidth="1"/>
    <col min="6660" max="6660" width="4" style="5" customWidth="1"/>
    <col min="6661" max="6661" width="2.5" style="5" customWidth="1"/>
    <col min="6662" max="6662" width="3.5" style="5" customWidth="1"/>
    <col min="6663" max="6667" width="19" style="5" customWidth="1"/>
    <col min="6668" max="6668" width="18.625" style="5" customWidth="1"/>
    <col min="6669" max="6669" width="5" style="5" customWidth="1"/>
    <col min="6670" max="6670" width="8.125" style="5" customWidth="1"/>
    <col min="6671" max="6914" width="9" style="5"/>
    <col min="6915" max="6915" width="8.125" style="5" customWidth="1"/>
    <col min="6916" max="6916" width="4" style="5" customWidth="1"/>
    <col min="6917" max="6917" width="2.5" style="5" customWidth="1"/>
    <col min="6918" max="6918" width="3.5" style="5" customWidth="1"/>
    <col min="6919" max="6923" width="19" style="5" customWidth="1"/>
    <col min="6924" max="6924" width="18.625" style="5" customWidth="1"/>
    <col min="6925" max="6925" width="5" style="5" customWidth="1"/>
    <col min="6926" max="6926" width="8.125" style="5" customWidth="1"/>
    <col min="6927" max="7170" width="9" style="5"/>
    <col min="7171" max="7171" width="8.125" style="5" customWidth="1"/>
    <col min="7172" max="7172" width="4" style="5" customWidth="1"/>
    <col min="7173" max="7173" width="2.5" style="5" customWidth="1"/>
    <col min="7174" max="7174" width="3.5" style="5" customWidth="1"/>
    <col min="7175" max="7179" width="19" style="5" customWidth="1"/>
    <col min="7180" max="7180" width="18.625" style="5" customWidth="1"/>
    <col min="7181" max="7181" width="5" style="5" customWidth="1"/>
    <col min="7182" max="7182" width="8.125" style="5" customWidth="1"/>
    <col min="7183" max="7426" width="9" style="5"/>
    <col min="7427" max="7427" width="8.125" style="5" customWidth="1"/>
    <col min="7428" max="7428" width="4" style="5" customWidth="1"/>
    <col min="7429" max="7429" width="2.5" style="5" customWidth="1"/>
    <col min="7430" max="7430" width="3.5" style="5" customWidth="1"/>
    <col min="7431" max="7435" width="19" style="5" customWidth="1"/>
    <col min="7436" max="7436" width="18.625" style="5" customWidth="1"/>
    <col min="7437" max="7437" width="5" style="5" customWidth="1"/>
    <col min="7438" max="7438" width="8.125" style="5" customWidth="1"/>
    <col min="7439" max="7682" width="9" style="5"/>
    <col min="7683" max="7683" width="8.125" style="5" customWidth="1"/>
    <col min="7684" max="7684" width="4" style="5" customWidth="1"/>
    <col min="7685" max="7685" width="2.5" style="5" customWidth="1"/>
    <col min="7686" max="7686" width="3.5" style="5" customWidth="1"/>
    <col min="7687" max="7691" width="19" style="5" customWidth="1"/>
    <col min="7692" max="7692" width="18.625" style="5" customWidth="1"/>
    <col min="7693" max="7693" width="5" style="5" customWidth="1"/>
    <col min="7694" max="7694" width="8.125" style="5" customWidth="1"/>
    <col min="7695" max="7938" width="9" style="5"/>
    <col min="7939" max="7939" width="8.125" style="5" customWidth="1"/>
    <col min="7940" max="7940" width="4" style="5" customWidth="1"/>
    <col min="7941" max="7941" width="2.5" style="5" customWidth="1"/>
    <col min="7942" max="7942" width="3.5" style="5" customWidth="1"/>
    <col min="7943" max="7947" width="19" style="5" customWidth="1"/>
    <col min="7948" max="7948" width="18.625" style="5" customWidth="1"/>
    <col min="7949" max="7949" width="5" style="5" customWidth="1"/>
    <col min="7950" max="7950" width="8.125" style="5" customWidth="1"/>
    <col min="7951" max="8194" width="9" style="5"/>
    <col min="8195" max="8195" width="8.125" style="5" customWidth="1"/>
    <col min="8196" max="8196" width="4" style="5" customWidth="1"/>
    <col min="8197" max="8197" width="2.5" style="5" customWidth="1"/>
    <col min="8198" max="8198" width="3.5" style="5" customWidth="1"/>
    <col min="8199" max="8203" width="19" style="5" customWidth="1"/>
    <col min="8204" max="8204" width="18.625" style="5" customWidth="1"/>
    <col min="8205" max="8205" width="5" style="5" customWidth="1"/>
    <col min="8206" max="8206" width="8.125" style="5" customWidth="1"/>
    <col min="8207" max="8450" width="9" style="5"/>
    <col min="8451" max="8451" width="8.125" style="5" customWidth="1"/>
    <col min="8452" max="8452" width="4" style="5" customWidth="1"/>
    <col min="8453" max="8453" width="2.5" style="5" customWidth="1"/>
    <col min="8454" max="8454" width="3.5" style="5" customWidth="1"/>
    <col min="8455" max="8459" width="19" style="5" customWidth="1"/>
    <col min="8460" max="8460" width="18.625" style="5" customWidth="1"/>
    <col min="8461" max="8461" width="5" style="5" customWidth="1"/>
    <col min="8462" max="8462" width="8.125" style="5" customWidth="1"/>
    <col min="8463" max="8706" width="9" style="5"/>
    <col min="8707" max="8707" width="8.125" style="5" customWidth="1"/>
    <col min="8708" max="8708" width="4" style="5" customWidth="1"/>
    <col min="8709" max="8709" width="2.5" style="5" customWidth="1"/>
    <col min="8710" max="8710" width="3.5" style="5" customWidth="1"/>
    <col min="8711" max="8715" width="19" style="5" customWidth="1"/>
    <col min="8716" max="8716" width="18.625" style="5" customWidth="1"/>
    <col min="8717" max="8717" width="5" style="5" customWidth="1"/>
    <col min="8718" max="8718" width="8.125" style="5" customWidth="1"/>
    <col min="8719" max="8962" width="9" style="5"/>
    <col min="8963" max="8963" width="8.125" style="5" customWidth="1"/>
    <col min="8964" max="8964" width="4" style="5" customWidth="1"/>
    <col min="8965" max="8965" width="2.5" style="5" customWidth="1"/>
    <col min="8966" max="8966" width="3.5" style="5" customWidth="1"/>
    <col min="8967" max="8971" width="19" style="5" customWidth="1"/>
    <col min="8972" max="8972" width="18.625" style="5" customWidth="1"/>
    <col min="8973" max="8973" width="5" style="5" customWidth="1"/>
    <col min="8974" max="8974" width="8.125" style="5" customWidth="1"/>
    <col min="8975" max="9218" width="9" style="5"/>
    <col min="9219" max="9219" width="8.125" style="5" customWidth="1"/>
    <col min="9220" max="9220" width="4" style="5" customWidth="1"/>
    <col min="9221" max="9221" width="2.5" style="5" customWidth="1"/>
    <col min="9222" max="9222" width="3.5" style="5" customWidth="1"/>
    <col min="9223" max="9227" width="19" style="5" customWidth="1"/>
    <col min="9228" max="9228" width="18.625" style="5" customWidth="1"/>
    <col min="9229" max="9229" width="5" style="5" customWidth="1"/>
    <col min="9230" max="9230" width="8.125" style="5" customWidth="1"/>
    <col min="9231" max="9474" width="9" style="5"/>
    <col min="9475" max="9475" width="8.125" style="5" customWidth="1"/>
    <col min="9476" max="9476" width="4" style="5" customWidth="1"/>
    <col min="9477" max="9477" width="2.5" style="5" customWidth="1"/>
    <col min="9478" max="9478" width="3.5" style="5" customWidth="1"/>
    <col min="9479" max="9483" width="19" style="5" customWidth="1"/>
    <col min="9484" max="9484" width="18.625" style="5" customWidth="1"/>
    <col min="9485" max="9485" width="5" style="5" customWidth="1"/>
    <col min="9486" max="9486" width="8.125" style="5" customWidth="1"/>
    <col min="9487" max="9730" width="9" style="5"/>
    <col min="9731" max="9731" width="8.125" style="5" customWidth="1"/>
    <col min="9732" max="9732" width="4" style="5" customWidth="1"/>
    <col min="9733" max="9733" width="2.5" style="5" customWidth="1"/>
    <col min="9734" max="9734" width="3.5" style="5" customWidth="1"/>
    <col min="9735" max="9739" width="19" style="5" customWidth="1"/>
    <col min="9740" max="9740" width="18.625" style="5" customWidth="1"/>
    <col min="9741" max="9741" width="5" style="5" customWidth="1"/>
    <col min="9742" max="9742" width="8.125" style="5" customWidth="1"/>
    <col min="9743" max="9986" width="9" style="5"/>
    <col min="9987" max="9987" width="8.125" style="5" customWidth="1"/>
    <col min="9988" max="9988" width="4" style="5" customWidth="1"/>
    <col min="9989" max="9989" width="2.5" style="5" customWidth="1"/>
    <col min="9990" max="9990" width="3.5" style="5" customWidth="1"/>
    <col min="9991" max="9995" width="19" style="5" customWidth="1"/>
    <col min="9996" max="9996" width="18.625" style="5" customWidth="1"/>
    <col min="9997" max="9997" width="5" style="5" customWidth="1"/>
    <col min="9998" max="9998" width="8.125" style="5" customWidth="1"/>
    <col min="9999" max="10242" width="9" style="5"/>
    <col min="10243" max="10243" width="8.125" style="5" customWidth="1"/>
    <col min="10244" max="10244" width="4" style="5" customWidth="1"/>
    <col min="10245" max="10245" width="2.5" style="5" customWidth="1"/>
    <col min="10246" max="10246" width="3.5" style="5" customWidth="1"/>
    <col min="10247" max="10251" width="19" style="5" customWidth="1"/>
    <col min="10252" max="10252" width="18.625" style="5" customWidth="1"/>
    <col min="10253" max="10253" width="5" style="5" customWidth="1"/>
    <col min="10254" max="10254" width="8.125" style="5" customWidth="1"/>
    <col min="10255" max="10498" width="9" style="5"/>
    <col min="10499" max="10499" width="8.125" style="5" customWidth="1"/>
    <col min="10500" max="10500" width="4" style="5" customWidth="1"/>
    <col min="10501" max="10501" width="2.5" style="5" customWidth="1"/>
    <col min="10502" max="10502" width="3.5" style="5" customWidth="1"/>
    <col min="10503" max="10507" width="19" style="5" customWidth="1"/>
    <col min="10508" max="10508" width="18.625" style="5" customWidth="1"/>
    <col min="10509" max="10509" width="5" style="5" customWidth="1"/>
    <col min="10510" max="10510" width="8.125" style="5" customWidth="1"/>
    <col min="10511" max="10754" width="9" style="5"/>
    <col min="10755" max="10755" width="8.125" style="5" customWidth="1"/>
    <col min="10756" max="10756" width="4" style="5" customWidth="1"/>
    <col min="10757" max="10757" width="2.5" style="5" customWidth="1"/>
    <col min="10758" max="10758" width="3.5" style="5" customWidth="1"/>
    <col min="10759" max="10763" width="19" style="5" customWidth="1"/>
    <col min="10764" max="10764" width="18.625" style="5" customWidth="1"/>
    <col min="10765" max="10765" width="5" style="5" customWidth="1"/>
    <col min="10766" max="10766" width="8.125" style="5" customWidth="1"/>
    <col min="10767" max="11010" width="9" style="5"/>
    <col min="11011" max="11011" width="8.125" style="5" customWidth="1"/>
    <col min="11012" max="11012" width="4" style="5" customWidth="1"/>
    <col min="11013" max="11013" width="2.5" style="5" customWidth="1"/>
    <col min="11014" max="11014" width="3.5" style="5" customWidth="1"/>
    <col min="11015" max="11019" width="19" style="5" customWidth="1"/>
    <col min="11020" max="11020" width="18.625" style="5" customWidth="1"/>
    <col min="11021" max="11021" width="5" style="5" customWidth="1"/>
    <col min="11022" max="11022" width="8.125" style="5" customWidth="1"/>
    <col min="11023" max="11266" width="9" style="5"/>
    <col min="11267" max="11267" width="8.125" style="5" customWidth="1"/>
    <col min="11268" max="11268" width="4" style="5" customWidth="1"/>
    <col min="11269" max="11269" width="2.5" style="5" customWidth="1"/>
    <col min="11270" max="11270" width="3.5" style="5" customWidth="1"/>
    <col min="11271" max="11275" width="19" style="5" customWidth="1"/>
    <col min="11276" max="11276" width="18.625" style="5" customWidth="1"/>
    <col min="11277" max="11277" width="5" style="5" customWidth="1"/>
    <col min="11278" max="11278" width="8.125" style="5" customWidth="1"/>
    <col min="11279" max="11522" width="9" style="5"/>
    <col min="11523" max="11523" width="8.125" style="5" customWidth="1"/>
    <col min="11524" max="11524" width="4" style="5" customWidth="1"/>
    <col min="11525" max="11525" width="2.5" style="5" customWidth="1"/>
    <col min="11526" max="11526" width="3.5" style="5" customWidth="1"/>
    <col min="11527" max="11531" width="19" style="5" customWidth="1"/>
    <col min="11532" max="11532" width="18.625" style="5" customWidth="1"/>
    <col min="11533" max="11533" width="5" style="5" customWidth="1"/>
    <col min="11534" max="11534" width="8.125" style="5" customWidth="1"/>
    <col min="11535" max="11778" width="9" style="5"/>
    <col min="11779" max="11779" width="8.125" style="5" customWidth="1"/>
    <col min="11780" max="11780" width="4" style="5" customWidth="1"/>
    <col min="11781" max="11781" width="2.5" style="5" customWidth="1"/>
    <col min="11782" max="11782" width="3.5" style="5" customWidth="1"/>
    <col min="11783" max="11787" width="19" style="5" customWidth="1"/>
    <col min="11788" max="11788" width="18.625" style="5" customWidth="1"/>
    <col min="11789" max="11789" width="5" style="5" customWidth="1"/>
    <col min="11790" max="11790" width="8.125" style="5" customWidth="1"/>
    <col min="11791" max="12034" width="9" style="5"/>
    <col min="12035" max="12035" width="8.125" style="5" customWidth="1"/>
    <col min="12036" max="12036" width="4" style="5" customWidth="1"/>
    <col min="12037" max="12037" width="2.5" style="5" customWidth="1"/>
    <col min="12038" max="12038" width="3.5" style="5" customWidth="1"/>
    <col min="12039" max="12043" width="19" style="5" customWidth="1"/>
    <col min="12044" max="12044" width="18.625" style="5" customWidth="1"/>
    <col min="12045" max="12045" width="5" style="5" customWidth="1"/>
    <col min="12046" max="12046" width="8.125" style="5" customWidth="1"/>
    <col min="12047" max="12290" width="9" style="5"/>
    <col min="12291" max="12291" width="8.125" style="5" customWidth="1"/>
    <col min="12292" max="12292" width="4" style="5" customWidth="1"/>
    <col min="12293" max="12293" width="2.5" style="5" customWidth="1"/>
    <col min="12294" max="12294" width="3.5" style="5" customWidth="1"/>
    <col min="12295" max="12299" width="19" style="5" customWidth="1"/>
    <col min="12300" max="12300" width="18.625" style="5" customWidth="1"/>
    <col min="12301" max="12301" width="5" style="5" customWidth="1"/>
    <col min="12302" max="12302" width="8.125" style="5" customWidth="1"/>
    <col min="12303" max="12546" width="9" style="5"/>
    <col min="12547" max="12547" width="8.125" style="5" customWidth="1"/>
    <col min="12548" max="12548" width="4" style="5" customWidth="1"/>
    <col min="12549" max="12549" width="2.5" style="5" customWidth="1"/>
    <col min="12550" max="12550" width="3.5" style="5" customWidth="1"/>
    <col min="12551" max="12555" width="19" style="5" customWidth="1"/>
    <col min="12556" max="12556" width="18.625" style="5" customWidth="1"/>
    <col min="12557" max="12557" width="5" style="5" customWidth="1"/>
    <col min="12558" max="12558" width="8.125" style="5" customWidth="1"/>
    <col min="12559" max="12802" width="9" style="5"/>
    <col min="12803" max="12803" width="8.125" style="5" customWidth="1"/>
    <col min="12804" max="12804" width="4" style="5" customWidth="1"/>
    <col min="12805" max="12805" width="2.5" style="5" customWidth="1"/>
    <col min="12806" max="12806" width="3.5" style="5" customWidth="1"/>
    <col min="12807" max="12811" width="19" style="5" customWidth="1"/>
    <col min="12812" max="12812" width="18.625" style="5" customWidth="1"/>
    <col min="12813" max="12813" width="5" style="5" customWidth="1"/>
    <col min="12814" max="12814" width="8.125" style="5" customWidth="1"/>
    <col min="12815" max="13058" width="9" style="5"/>
    <col min="13059" max="13059" width="8.125" style="5" customWidth="1"/>
    <col min="13060" max="13060" width="4" style="5" customWidth="1"/>
    <col min="13061" max="13061" width="2.5" style="5" customWidth="1"/>
    <col min="13062" max="13062" width="3.5" style="5" customWidth="1"/>
    <col min="13063" max="13067" width="19" style="5" customWidth="1"/>
    <col min="13068" max="13068" width="18.625" style="5" customWidth="1"/>
    <col min="13069" max="13069" width="5" style="5" customWidth="1"/>
    <col min="13070" max="13070" width="8.125" style="5" customWidth="1"/>
    <col min="13071" max="13314" width="9" style="5"/>
    <col min="13315" max="13315" width="8.125" style="5" customWidth="1"/>
    <col min="13316" max="13316" width="4" style="5" customWidth="1"/>
    <col min="13317" max="13317" width="2.5" style="5" customWidth="1"/>
    <col min="13318" max="13318" width="3.5" style="5" customWidth="1"/>
    <col min="13319" max="13323" width="19" style="5" customWidth="1"/>
    <col min="13324" max="13324" width="18.625" style="5" customWidth="1"/>
    <col min="13325" max="13325" width="5" style="5" customWidth="1"/>
    <col min="13326" max="13326" width="8.125" style="5" customWidth="1"/>
    <col min="13327" max="13570" width="9" style="5"/>
    <col min="13571" max="13571" width="8.125" style="5" customWidth="1"/>
    <col min="13572" max="13572" width="4" style="5" customWidth="1"/>
    <col min="13573" max="13573" width="2.5" style="5" customWidth="1"/>
    <col min="13574" max="13574" width="3.5" style="5" customWidth="1"/>
    <col min="13575" max="13579" width="19" style="5" customWidth="1"/>
    <col min="13580" max="13580" width="18.625" style="5" customWidth="1"/>
    <col min="13581" max="13581" width="5" style="5" customWidth="1"/>
    <col min="13582" max="13582" width="8.125" style="5" customWidth="1"/>
    <col min="13583" max="13826" width="9" style="5"/>
    <col min="13827" max="13827" width="8.125" style="5" customWidth="1"/>
    <col min="13828" max="13828" width="4" style="5" customWidth="1"/>
    <col min="13829" max="13829" width="2.5" style="5" customWidth="1"/>
    <col min="13830" max="13830" width="3.5" style="5" customWidth="1"/>
    <col min="13831" max="13835" width="19" style="5" customWidth="1"/>
    <col min="13836" max="13836" width="18.625" style="5" customWidth="1"/>
    <col min="13837" max="13837" width="5" style="5" customWidth="1"/>
    <col min="13838" max="13838" width="8.125" style="5" customWidth="1"/>
    <col min="13839" max="14082" width="9" style="5"/>
    <col min="14083" max="14083" width="8.125" style="5" customWidth="1"/>
    <col min="14084" max="14084" width="4" style="5" customWidth="1"/>
    <col min="14085" max="14085" width="2.5" style="5" customWidth="1"/>
    <col min="14086" max="14086" width="3.5" style="5" customWidth="1"/>
    <col min="14087" max="14091" width="19" style="5" customWidth="1"/>
    <col min="14092" max="14092" width="18.625" style="5" customWidth="1"/>
    <col min="14093" max="14093" width="5" style="5" customWidth="1"/>
    <col min="14094" max="14094" width="8.125" style="5" customWidth="1"/>
    <col min="14095" max="14338" width="9" style="5"/>
    <col min="14339" max="14339" width="8.125" style="5" customWidth="1"/>
    <col min="14340" max="14340" width="4" style="5" customWidth="1"/>
    <col min="14341" max="14341" width="2.5" style="5" customWidth="1"/>
    <col min="14342" max="14342" width="3.5" style="5" customWidth="1"/>
    <col min="14343" max="14347" width="19" style="5" customWidth="1"/>
    <col min="14348" max="14348" width="18.625" style="5" customWidth="1"/>
    <col min="14349" max="14349" width="5" style="5" customWidth="1"/>
    <col min="14350" max="14350" width="8.125" style="5" customWidth="1"/>
    <col min="14351" max="14594" width="9" style="5"/>
    <col min="14595" max="14595" width="8.125" style="5" customWidth="1"/>
    <col min="14596" max="14596" width="4" style="5" customWidth="1"/>
    <col min="14597" max="14597" width="2.5" style="5" customWidth="1"/>
    <col min="14598" max="14598" width="3.5" style="5" customWidth="1"/>
    <col min="14599" max="14603" width="19" style="5" customWidth="1"/>
    <col min="14604" max="14604" width="18.625" style="5" customWidth="1"/>
    <col min="14605" max="14605" width="5" style="5" customWidth="1"/>
    <col min="14606" max="14606" width="8.125" style="5" customWidth="1"/>
    <col min="14607" max="14850" width="9" style="5"/>
    <col min="14851" max="14851" width="8.125" style="5" customWidth="1"/>
    <col min="14852" max="14852" width="4" style="5" customWidth="1"/>
    <col min="14853" max="14853" width="2.5" style="5" customWidth="1"/>
    <col min="14854" max="14854" width="3.5" style="5" customWidth="1"/>
    <col min="14855" max="14859" width="19" style="5" customWidth="1"/>
    <col min="14860" max="14860" width="18.625" style="5" customWidth="1"/>
    <col min="14861" max="14861" width="5" style="5" customWidth="1"/>
    <col min="14862" max="14862" width="8.125" style="5" customWidth="1"/>
    <col min="14863" max="15106" width="9" style="5"/>
    <col min="15107" max="15107" width="8.125" style="5" customWidth="1"/>
    <col min="15108" max="15108" width="4" style="5" customWidth="1"/>
    <col min="15109" max="15109" width="2.5" style="5" customWidth="1"/>
    <col min="15110" max="15110" width="3.5" style="5" customWidth="1"/>
    <col min="15111" max="15115" width="19" style="5" customWidth="1"/>
    <col min="15116" max="15116" width="18.625" style="5" customWidth="1"/>
    <col min="15117" max="15117" width="5" style="5" customWidth="1"/>
    <col min="15118" max="15118" width="8.125" style="5" customWidth="1"/>
    <col min="15119" max="15362" width="9" style="5"/>
    <col min="15363" max="15363" width="8.125" style="5" customWidth="1"/>
    <col min="15364" max="15364" width="4" style="5" customWidth="1"/>
    <col min="15365" max="15365" width="2.5" style="5" customWidth="1"/>
    <col min="15366" max="15366" width="3.5" style="5" customWidth="1"/>
    <col min="15367" max="15371" width="19" style="5" customWidth="1"/>
    <col min="15372" max="15372" width="18.625" style="5" customWidth="1"/>
    <col min="15373" max="15373" width="5" style="5" customWidth="1"/>
    <col min="15374" max="15374" width="8.125" style="5" customWidth="1"/>
    <col min="15375" max="15618" width="9" style="5"/>
    <col min="15619" max="15619" width="8.125" style="5" customWidth="1"/>
    <col min="15620" max="15620" width="4" style="5" customWidth="1"/>
    <col min="15621" max="15621" width="2.5" style="5" customWidth="1"/>
    <col min="15622" max="15622" width="3.5" style="5" customWidth="1"/>
    <col min="15623" max="15627" width="19" style="5" customWidth="1"/>
    <col min="15628" max="15628" width="18.625" style="5" customWidth="1"/>
    <col min="15629" max="15629" width="5" style="5" customWidth="1"/>
    <col min="15630" max="15630" width="8.125" style="5" customWidth="1"/>
    <col min="15631" max="15874" width="9" style="5"/>
    <col min="15875" max="15875" width="8.125" style="5" customWidth="1"/>
    <col min="15876" max="15876" width="4" style="5" customWidth="1"/>
    <col min="15877" max="15877" width="2.5" style="5" customWidth="1"/>
    <col min="15878" max="15878" width="3.5" style="5" customWidth="1"/>
    <col min="15879" max="15883" width="19" style="5" customWidth="1"/>
    <col min="15884" max="15884" width="18.625" style="5" customWidth="1"/>
    <col min="15885" max="15885" width="5" style="5" customWidth="1"/>
    <col min="15886" max="15886" width="8.125" style="5" customWidth="1"/>
    <col min="15887" max="16130" width="9" style="5"/>
    <col min="16131" max="16131" width="8.125" style="5" customWidth="1"/>
    <col min="16132" max="16132" width="4" style="5" customWidth="1"/>
    <col min="16133" max="16133" width="2.5" style="5" customWidth="1"/>
    <col min="16134" max="16134" width="3.5" style="5" customWidth="1"/>
    <col min="16135" max="16139" width="19" style="5" customWidth="1"/>
    <col min="16140" max="16140" width="18.625" style="5" customWidth="1"/>
    <col min="16141" max="16141" width="5" style="5" customWidth="1"/>
    <col min="16142" max="16142" width="8.125" style="5" customWidth="1"/>
    <col min="16143" max="16384" width="9" style="5"/>
  </cols>
  <sheetData>
    <row r="1" spans="1:14" s="223" customFormat="1" ht="23.25" customHeight="1">
      <c r="A1" s="56"/>
      <c r="B1" s="57"/>
      <c r="C1" s="57"/>
      <c r="D1" s="57"/>
      <c r="E1" s="57"/>
      <c r="F1" s="57"/>
      <c r="G1" s="57"/>
      <c r="H1" s="57"/>
      <c r="I1" s="57"/>
      <c r="J1" s="57"/>
      <c r="K1" s="58"/>
      <c r="L1" s="57"/>
      <c r="M1" s="58"/>
      <c r="N1" s="59"/>
    </row>
    <row r="2" spans="1:14" s="223" customFormat="1" ht="37.5" customHeight="1">
      <c r="A2" s="416" t="s">
        <v>363</v>
      </c>
      <c r="B2" s="417"/>
      <c r="C2" s="417"/>
      <c r="D2" s="417"/>
      <c r="E2" s="417"/>
      <c r="F2" s="417"/>
      <c r="G2" s="417"/>
      <c r="H2" s="417"/>
      <c r="I2" s="417"/>
      <c r="J2" s="417"/>
      <c r="K2" s="417"/>
      <c r="L2" s="417"/>
      <c r="M2" s="417"/>
      <c r="N2" s="418"/>
    </row>
    <row r="3" spans="1:14" s="223" customFormat="1" ht="27.75" customHeight="1">
      <c r="A3" s="458" t="s">
        <v>364</v>
      </c>
      <c r="B3" s="459"/>
      <c r="C3" s="459"/>
      <c r="D3" s="459"/>
      <c r="E3" s="459"/>
      <c r="F3" s="459"/>
      <c r="G3" s="459"/>
      <c r="H3" s="459"/>
      <c r="I3" s="459"/>
      <c r="J3" s="459"/>
      <c r="K3" s="459"/>
      <c r="L3" s="459"/>
      <c r="M3" s="459"/>
      <c r="N3" s="460"/>
    </row>
    <row r="4" spans="1:14" s="259" customFormat="1" ht="18.95" customHeight="1">
      <c r="A4" s="60"/>
      <c r="B4" s="55"/>
      <c r="C4" s="1"/>
      <c r="D4" s="1"/>
      <c r="E4" s="1"/>
      <c r="F4" s="1"/>
      <c r="G4" s="1"/>
      <c r="H4" s="1"/>
      <c r="I4" s="1"/>
      <c r="J4" s="1"/>
      <c r="K4" s="2"/>
      <c r="L4" s="1"/>
      <c r="M4" s="2"/>
      <c r="N4" s="61" t="s">
        <v>259</v>
      </c>
    </row>
    <row r="5" spans="1:14" ht="18.95" customHeight="1">
      <c r="A5" s="62"/>
      <c r="B5" s="11" t="s">
        <v>0</v>
      </c>
      <c r="C5" s="1"/>
      <c r="D5" s="1"/>
      <c r="E5" s="1"/>
      <c r="F5" s="1"/>
      <c r="G5" s="1"/>
      <c r="H5" s="1"/>
      <c r="I5" s="1"/>
      <c r="J5" s="1"/>
      <c r="K5" s="2"/>
      <c r="L5" s="12"/>
      <c r="M5" s="12"/>
      <c r="N5" s="63"/>
    </row>
    <row r="6" spans="1:14" ht="18.95" customHeight="1">
      <c r="A6" s="62"/>
      <c r="B6" s="1"/>
      <c r="C6" s="1" t="s">
        <v>379</v>
      </c>
      <c r="D6" s="1"/>
      <c r="E6" s="1"/>
      <c r="F6" s="1"/>
      <c r="G6" s="1"/>
      <c r="H6" s="1"/>
      <c r="I6" s="1"/>
      <c r="J6" s="1"/>
      <c r="K6" s="14" t="s">
        <v>260</v>
      </c>
      <c r="L6" s="13">
        <v>2656327</v>
      </c>
      <c r="M6" s="12"/>
      <c r="N6" s="63"/>
    </row>
    <row r="7" spans="1:14" ht="18.95" customHeight="1">
      <c r="A7" s="64"/>
      <c r="B7" s="3"/>
      <c r="C7" s="1" t="s">
        <v>1</v>
      </c>
      <c r="D7" s="1"/>
      <c r="E7" s="1"/>
      <c r="F7" s="4"/>
      <c r="G7" s="4"/>
      <c r="H7" s="4"/>
      <c r="I7" s="4"/>
      <c r="J7" s="4"/>
      <c r="K7" s="2"/>
      <c r="L7" s="13">
        <v>36</v>
      </c>
      <c r="M7" s="12"/>
      <c r="N7" s="65"/>
    </row>
    <row r="8" spans="1:14" s="8" customFormat="1" ht="18.95" customHeight="1">
      <c r="A8" s="66"/>
      <c r="B8" s="6"/>
      <c r="C8" s="6" t="s">
        <v>318</v>
      </c>
      <c r="D8" s="6"/>
      <c r="E8" s="7"/>
      <c r="F8" s="7"/>
      <c r="G8" s="7"/>
      <c r="H8" s="6"/>
      <c r="I8" s="6"/>
      <c r="J8" s="6"/>
      <c r="K8" s="14"/>
      <c r="L8" s="13">
        <v>1226</v>
      </c>
      <c r="M8" s="12"/>
      <c r="N8" s="67"/>
    </row>
    <row r="9" spans="1:14" s="8" customFormat="1" ht="18.95" customHeight="1">
      <c r="A9" s="68"/>
      <c r="B9" s="3"/>
      <c r="C9" s="6" t="s">
        <v>83</v>
      </c>
      <c r="D9" s="6"/>
      <c r="E9" s="7"/>
      <c r="F9" s="7"/>
      <c r="G9" s="7"/>
      <c r="H9" s="6"/>
      <c r="I9" s="6"/>
      <c r="J9" s="6"/>
      <c r="K9" s="14" t="s">
        <v>260</v>
      </c>
      <c r="L9" s="13">
        <v>535442</v>
      </c>
      <c r="M9" s="12"/>
      <c r="N9" s="67"/>
    </row>
    <row r="10" spans="1:14" s="8" customFormat="1" ht="18.95" customHeight="1">
      <c r="A10" s="68"/>
      <c r="B10" s="3"/>
      <c r="C10" s="6" t="s">
        <v>68</v>
      </c>
      <c r="D10" s="6"/>
      <c r="E10" s="7"/>
      <c r="F10" s="7"/>
      <c r="G10" s="7"/>
      <c r="H10" s="6"/>
      <c r="I10" s="6"/>
      <c r="J10" s="6"/>
      <c r="K10" s="14"/>
      <c r="L10" s="13">
        <v>8792540</v>
      </c>
      <c r="M10" s="12"/>
      <c r="N10" s="67"/>
    </row>
    <row r="11" spans="1:14" s="8" customFormat="1" ht="18.95" customHeight="1">
      <c r="A11" s="68"/>
      <c r="B11" s="3"/>
      <c r="C11" s="6" t="s">
        <v>69</v>
      </c>
      <c r="D11" s="6"/>
      <c r="E11" s="7"/>
      <c r="F11" s="7"/>
      <c r="G11" s="7"/>
      <c r="H11" s="6"/>
      <c r="I11" s="6"/>
      <c r="J11" s="6"/>
      <c r="K11" s="14" t="s">
        <v>260</v>
      </c>
      <c r="L11" s="13">
        <v>6993241</v>
      </c>
      <c r="M11" s="12"/>
      <c r="N11" s="67"/>
    </row>
    <row r="12" spans="1:14" s="8" customFormat="1" ht="18.95" customHeight="1">
      <c r="A12" s="68"/>
      <c r="B12" s="6"/>
      <c r="C12" s="6" t="s">
        <v>2</v>
      </c>
      <c r="D12" s="6"/>
      <c r="E12" s="7"/>
      <c r="F12" s="7"/>
      <c r="G12" s="7"/>
      <c r="H12" s="9"/>
      <c r="I12" s="6"/>
      <c r="J12" s="6"/>
      <c r="K12" s="14" t="s">
        <v>260</v>
      </c>
      <c r="L12" s="13">
        <v>400</v>
      </c>
      <c r="M12" s="12"/>
      <c r="N12" s="67"/>
    </row>
    <row r="13" spans="1:14" s="8" customFormat="1" ht="18.95" customHeight="1">
      <c r="A13" s="68"/>
      <c r="B13" s="6"/>
      <c r="C13" s="6" t="s">
        <v>3</v>
      </c>
      <c r="D13" s="6"/>
      <c r="E13" s="7"/>
      <c r="F13" s="7"/>
      <c r="G13" s="7"/>
      <c r="H13" s="9"/>
      <c r="I13" s="6"/>
      <c r="J13" s="6"/>
      <c r="K13" s="14"/>
      <c r="L13" s="13">
        <v>1566331</v>
      </c>
      <c r="M13" s="12"/>
      <c r="N13" s="67"/>
    </row>
    <row r="14" spans="1:14" s="8" customFormat="1" ht="18.95" customHeight="1">
      <c r="A14" s="68"/>
      <c r="B14" s="3"/>
      <c r="C14" s="6" t="s">
        <v>4</v>
      </c>
      <c r="D14" s="6"/>
      <c r="E14" s="7"/>
      <c r="F14" s="7"/>
      <c r="G14" s="7"/>
      <c r="H14" s="6"/>
      <c r="I14" s="6"/>
      <c r="J14" s="6"/>
      <c r="K14" s="14"/>
      <c r="L14" s="13">
        <v>2310350</v>
      </c>
      <c r="M14" s="12"/>
      <c r="N14" s="67"/>
    </row>
    <row r="15" spans="1:14" s="8" customFormat="1" ht="18.95" customHeight="1">
      <c r="A15" s="68"/>
      <c r="B15" s="3"/>
      <c r="C15" s="6" t="s">
        <v>317</v>
      </c>
      <c r="D15" s="6"/>
      <c r="E15" s="7"/>
      <c r="F15" s="7"/>
      <c r="G15" s="7"/>
      <c r="H15" s="6"/>
      <c r="I15" s="6"/>
      <c r="J15" s="6"/>
      <c r="K15" s="14"/>
      <c r="L15" s="262">
        <v>26139</v>
      </c>
      <c r="M15" s="12"/>
      <c r="N15" s="67"/>
    </row>
    <row r="16" spans="1:14" s="8" customFormat="1" ht="18.95" customHeight="1">
      <c r="A16" s="68"/>
      <c r="B16" s="6"/>
      <c r="C16" s="6" t="s">
        <v>5</v>
      </c>
      <c r="D16" s="6"/>
      <c r="E16" s="7"/>
      <c r="F16" s="7"/>
      <c r="G16" s="7"/>
      <c r="H16" s="9"/>
      <c r="I16" s="6"/>
      <c r="J16" s="6"/>
      <c r="K16" s="134" t="str">
        <f>IF(L16&lt;0,"△","")</f>
        <v/>
      </c>
      <c r="L16" s="330">
        <f>SUMIF(K6:K15,"",L6:L15)-SUMIF(K6:K15,"△",L6:L15)</f>
        <v>2511212</v>
      </c>
      <c r="M16" s="12"/>
      <c r="N16" s="67"/>
    </row>
    <row r="17" spans="1:14" s="8" customFormat="1" ht="18.95" customHeight="1">
      <c r="A17" s="68"/>
      <c r="B17" s="3"/>
      <c r="C17" s="6" t="s">
        <v>6</v>
      </c>
      <c r="D17" s="6"/>
      <c r="E17" s="7"/>
      <c r="F17" s="7"/>
      <c r="G17" s="7"/>
      <c r="H17" s="6"/>
      <c r="I17" s="6"/>
      <c r="J17" s="6"/>
      <c r="K17" s="14"/>
      <c r="L17" s="13">
        <v>400</v>
      </c>
      <c r="M17" s="12"/>
      <c r="N17" s="67"/>
    </row>
    <row r="18" spans="1:14" s="8" customFormat="1" ht="18.95" customHeight="1">
      <c r="A18" s="68"/>
      <c r="B18" s="6"/>
      <c r="C18" s="6" t="s">
        <v>7</v>
      </c>
      <c r="D18" s="6"/>
      <c r="E18" s="7"/>
      <c r="F18" s="7"/>
      <c r="G18" s="7"/>
      <c r="H18" s="9"/>
      <c r="I18" s="6"/>
      <c r="J18" s="6"/>
      <c r="K18" s="15" t="s">
        <v>260</v>
      </c>
      <c r="L18" s="16">
        <v>1566331</v>
      </c>
      <c r="M18" s="12"/>
      <c r="N18" s="67"/>
    </row>
    <row r="19" spans="1:14" s="8" customFormat="1" ht="18.95" customHeight="1">
      <c r="A19" s="68"/>
      <c r="B19" s="3"/>
      <c r="C19" s="6" t="s">
        <v>8</v>
      </c>
      <c r="D19" s="6"/>
      <c r="E19" s="7"/>
      <c r="F19" s="7"/>
      <c r="G19" s="7"/>
      <c r="H19" s="6"/>
      <c r="I19" s="6"/>
      <c r="J19" s="6"/>
      <c r="K19" s="134" t="str">
        <f>IF(L19&lt;0,"△","")</f>
        <v/>
      </c>
      <c r="L19" s="330">
        <f>SUMIF(K16:K18,"",L16:L18)-SUMIF(K16:K18,"△",L16:L18)</f>
        <v>945281</v>
      </c>
      <c r="M19" s="12"/>
      <c r="N19" s="67"/>
    </row>
    <row r="20" spans="1:14" s="8" customFormat="1" ht="18.95" customHeight="1">
      <c r="A20" s="68"/>
      <c r="B20" s="6"/>
      <c r="C20" s="6"/>
      <c r="D20" s="6"/>
      <c r="E20" s="7"/>
      <c r="F20" s="7"/>
      <c r="G20" s="7"/>
      <c r="H20" s="9"/>
      <c r="I20" s="6"/>
      <c r="J20" s="6"/>
      <c r="K20" s="14"/>
      <c r="L20" s="13"/>
      <c r="M20" s="12"/>
      <c r="N20" s="67"/>
    </row>
    <row r="21" spans="1:14" s="8" customFormat="1" ht="18.95" customHeight="1">
      <c r="A21" s="68"/>
      <c r="B21" s="10" t="s">
        <v>9</v>
      </c>
      <c r="C21" s="6"/>
      <c r="D21" s="6"/>
      <c r="E21" s="7"/>
      <c r="F21" s="7"/>
      <c r="G21" s="7"/>
      <c r="H21" s="9"/>
      <c r="I21" s="6"/>
      <c r="J21" s="6"/>
      <c r="K21" s="14"/>
      <c r="L21" s="13"/>
      <c r="M21" s="12"/>
      <c r="N21" s="67"/>
    </row>
    <row r="22" spans="1:14" s="8" customFormat="1" ht="18.95" customHeight="1">
      <c r="A22" s="68"/>
      <c r="B22" s="3"/>
      <c r="C22" s="6" t="s">
        <v>10</v>
      </c>
      <c r="D22" s="6"/>
      <c r="E22" s="7"/>
      <c r="F22" s="7"/>
      <c r="G22" s="7"/>
      <c r="H22" s="6"/>
      <c r="I22" s="6"/>
      <c r="J22" s="6"/>
      <c r="K22" s="14"/>
      <c r="L22" s="135" t="s">
        <v>261</v>
      </c>
      <c r="M22" s="12"/>
      <c r="N22" s="67"/>
    </row>
    <row r="23" spans="1:14" s="8" customFormat="1" ht="18.95" customHeight="1">
      <c r="A23" s="68"/>
      <c r="B23" s="3"/>
      <c r="C23" s="6"/>
      <c r="D23" s="6"/>
      <c r="E23" s="7"/>
      <c r="F23" s="7"/>
      <c r="G23" s="7"/>
      <c r="H23" s="6"/>
      <c r="I23" s="6"/>
      <c r="J23" s="6"/>
      <c r="K23" s="14"/>
      <c r="L23" s="135"/>
      <c r="M23" s="12"/>
      <c r="N23" s="67"/>
    </row>
    <row r="24" spans="1:14" ht="18.95" customHeight="1">
      <c r="A24" s="62"/>
      <c r="B24" s="11" t="s">
        <v>11</v>
      </c>
      <c r="C24" s="1"/>
      <c r="D24" s="1"/>
      <c r="E24" s="1"/>
      <c r="F24" s="1"/>
      <c r="G24" s="1"/>
      <c r="H24" s="1"/>
      <c r="I24" s="1"/>
      <c r="J24" s="1"/>
      <c r="K24" s="2"/>
      <c r="L24" s="12"/>
      <c r="M24" s="12"/>
      <c r="N24" s="63"/>
    </row>
    <row r="25" spans="1:14" ht="18.95" customHeight="1">
      <c r="A25" s="62"/>
      <c r="B25" s="1"/>
      <c r="C25" s="1" t="s">
        <v>119</v>
      </c>
      <c r="D25" s="1"/>
      <c r="E25" s="1"/>
      <c r="F25" s="1"/>
      <c r="G25" s="1"/>
      <c r="H25" s="1"/>
      <c r="I25" s="1"/>
      <c r="J25" s="1"/>
      <c r="K25" s="2"/>
      <c r="L25" s="13">
        <v>15600000</v>
      </c>
      <c r="M25" s="12"/>
      <c r="N25" s="63"/>
    </row>
    <row r="26" spans="1:14" ht="18.95" customHeight="1">
      <c r="A26" s="64"/>
      <c r="B26" s="3"/>
      <c r="C26" s="1" t="s">
        <v>120</v>
      </c>
      <c r="D26" s="1"/>
      <c r="E26" s="1"/>
      <c r="F26" s="4"/>
      <c r="G26" s="4"/>
      <c r="H26" s="4"/>
      <c r="I26" s="4"/>
      <c r="J26" s="4"/>
      <c r="K26" s="2" t="s">
        <v>260</v>
      </c>
      <c r="L26" s="13">
        <v>25034827</v>
      </c>
      <c r="M26" s="12"/>
      <c r="N26" s="65"/>
    </row>
    <row r="27" spans="1:14" s="8" customFormat="1" ht="18.95" customHeight="1">
      <c r="A27" s="68"/>
      <c r="B27" s="6"/>
      <c r="C27" s="6" t="s">
        <v>12</v>
      </c>
      <c r="D27" s="6"/>
      <c r="E27" s="7"/>
      <c r="F27" s="7"/>
      <c r="G27" s="7"/>
      <c r="H27" s="9"/>
      <c r="I27" s="6"/>
      <c r="J27" s="6"/>
      <c r="K27" s="134" t="str">
        <f>IF(L27&lt;0,"△","")</f>
        <v>△</v>
      </c>
      <c r="L27" s="330">
        <f>SUMIF(K24:K26,"",L24:L26)-SUMIF(K24:K26,"△",L24:L26)</f>
        <v>-9434827</v>
      </c>
      <c r="M27" s="12"/>
      <c r="N27" s="67"/>
    </row>
    <row r="28" spans="1:14" s="8" customFormat="1" ht="18.95" customHeight="1">
      <c r="A28" s="68"/>
      <c r="B28" s="3"/>
      <c r="C28" s="6"/>
      <c r="D28" s="6"/>
      <c r="E28" s="7"/>
      <c r="F28" s="7"/>
      <c r="G28" s="7"/>
      <c r="H28" s="6"/>
      <c r="I28" s="6"/>
      <c r="J28" s="6"/>
      <c r="K28" s="14"/>
      <c r="L28" s="135"/>
      <c r="M28" s="12"/>
      <c r="N28" s="67"/>
    </row>
    <row r="29" spans="1:14" s="8" customFormat="1" ht="18.95" customHeight="1">
      <c r="A29" s="68"/>
      <c r="B29" s="3"/>
      <c r="C29" s="6"/>
      <c r="D29" s="6"/>
      <c r="E29" s="7"/>
      <c r="F29" s="7"/>
      <c r="G29" s="7"/>
      <c r="H29" s="6"/>
      <c r="I29" s="6"/>
      <c r="J29" s="6"/>
      <c r="K29" s="14"/>
      <c r="L29" s="135"/>
      <c r="M29" s="12"/>
      <c r="N29" s="67"/>
    </row>
    <row r="30" spans="1:14" s="8" customFormat="1" ht="7.5" customHeight="1" thickBot="1">
      <c r="A30" s="70"/>
      <c r="B30" s="71"/>
      <c r="C30" s="72"/>
      <c r="D30" s="72"/>
      <c r="E30" s="73"/>
      <c r="F30" s="73"/>
      <c r="G30" s="73"/>
      <c r="H30" s="72"/>
      <c r="I30" s="72"/>
      <c r="J30" s="72"/>
      <c r="K30" s="74"/>
      <c r="L30" s="72"/>
      <c r="M30" s="75"/>
      <c r="N30" s="76"/>
    </row>
    <row r="31" spans="1:14" s="8" customFormat="1" ht="7.5" customHeight="1">
      <c r="A31" s="77"/>
      <c r="B31" s="78"/>
      <c r="C31" s="79"/>
      <c r="D31" s="79"/>
      <c r="E31" s="80"/>
      <c r="F31" s="80"/>
      <c r="G31" s="80"/>
      <c r="H31" s="79"/>
      <c r="I31" s="79"/>
      <c r="J31" s="79"/>
      <c r="K31" s="81"/>
      <c r="L31" s="79"/>
      <c r="M31" s="82"/>
      <c r="N31" s="83"/>
    </row>
    <row r="32" spans="1:14" s="8" customFormat="1" ht="18.95" customHeight="1">
      <c r="A32" s="68"/>
      <c r="B32" s="6"/>
      <c r="C32" s="6"/>
      <c r="D32" s="6"/>
      <c r="E32" s="7"/>
      <c r="F32" s="7"/>
      <c r="G32" s="7"/>
      <c r="H32" s="9"/>
      <c r="I32" s="6"/>
      <c r="J32" s="6"/>
      <c r="K32" s="14"/>
      <c r="L32" s="13"/>
      <c r="M32" s="12"/>
      <c r="N32" s="67"/>
    </row>
    <row r="33" spans="1:14" s="8" customFormat="1" ht="18.95" customHeight="1">
      <c r="A33" s="68"/>
      <c r="B33" s="461" t="s">
        <v>380</v>
      </c>
      <c r="C33" s="461"/>
      <c r="D33" s="461"/>
      <c r="E33" s="461"/>
      <c r="F33" s="7"/>
      <c r="G33" s="7"/>
      <c r="H33" s="6"/>
      <c r="I33" s="6"/>
      <c r="J33" s="6"/>
      <c r="K33" s="366" t="str">
        <f>IF(L33&lt;0,"△","")</f>
        <v>△</v>
      </c>
      <c r="L33" s="356">
        <f>L27+L19</f>
        <v>-8489546</v>
      </c>
      <c r="M33" s="12"/>
      <c r="N33" s="67"/>
    </row>
    <row r="34" spans="1:14" s="8" customFormat="1" ht="18.95" customHeight="1">
      <c r="A34" s="68"/>
      <c r="B34" s="462" t="s">
        <v>62</v>
      </c>
      <c r="C34" s="462"/>
      <c r="D34" s="462"/>
      <c r="E34" s="462"/>
      <c r="F34" s="7"/>
      <c r="G34" s="7"/>
      <c r="H34" s="9"/>
      <c r="I34" s="6"/>
      <c r="J34" s="6"/>
      <c r="K34" s="26"/>
      <c r="L34" s="263">
        <v>27311582</v>
      </c>
      <c r="M34" s="12"/>
      <c r="N34" s="67"/>
    </row>
    <row r="35" spans="1:14" s="8" customFormat="1" ht="18.95" customHeight="1">
      <c r="A35" s="68"/>
      <c r="B35" s="461" t="s">
        <v>63</v>
      </c>
      <c r="C35" s="461"/>
      <c r="D35" s="461"/>
      <c r="E35" s="461"/>
      <c r="F35" s="7"/>
      <c r="G35" s="7"/>
      <c r="H35" s="6"/>
      <c r="I35" s="6"/>
      <c r="J35" s="6"/>
      <c r="K35" s="84"/>
      <c r="L35" s="327">
        <f>L33+L34</f>
        <v>18822036</v>
      </c>
      <c r="M35" s="12"/>
      <c r="N35" s="67"/>
    </row>
    <row r="36" spans="1:14" s="8" customFormat="1" ht="20.100000000000001" customHeight="1">
      <c r="A36" s="68"/>
      <c r="B36" s="3"/>
      <c r="C36" s="6"/>
      <c r="D36" s="6"/>
      <c r="E36" s="7"/>
      <c r="F36" s="7"/>
      <c r="G36" s="7"/>
      <c r="H36" s="6"/>
      <c r="I36" s="6"/>
      <c r="J36" s="6"/>
      <c r="K36" s="69"/>
      <c r="L36" s="13"/>
      <c r="M36" s="12"/>
      <c r="N36" s="67"/>
    </row>
    <row r="37" spans="1:14" s="8" customFormat="1" ht="7.5" customHeight="1" thickBot="1">
      <c r="A37" s="70"/>
      <c r="B37" s="71"/>
      <c r="C37" s="72"/>
      <c r="D37" s="72"/>
      <c r="E37" s="73"/>
      <c r="F37" s="73"/>
      <c r="G37" s="73"/>
      <c r="H37" s="72"/>
      <c r="I37" s="72"/>
      <c r="J37" s="72"/>
      <c r="K37" s="74"/>
      <c r="L37" s="72"/>
      <c r="M37" s="75"/>
      <c r="N37" s="76"/>
    </row>
    <row r="38" spans="1:14" ht="48" customHeight="1">
      <c r="A38" s="260"/>
      <c r="B38" s="260"/>
      <c r="C38" s="260"/>
      <c r="D38" s="260"/>
      <c r="E38" s="260"/>
      <c r="F38" s="260"/>
      <c r="G38" s="260"/>
      <c r="H38" s="260"/>
      <c r="I38" s="260"/>
      <c r="J38" s="260"/>
      <c r="K38" s="132"/>
      <c r="L38" s="260"/>
      <c r="M38" s="132"/>
      <c r="N38" s="260"/>
    </row>
    <row r="39" spans="1:14" ht="48" customHeight="1">
      <c r="A39" s="260"/>
      <c r="B39" s="260"/>
      <c r="C39" s="260"/>
      <c r="D39" s="260"/>
      <c r="E39" s="260"/>
      <c r="F39" s="260"/>
      <c r="G39" s="260"/>
      <c r="H39" s="260"/>
      <c r="I39" s="260"/>
      <c r="J39" s="260"/>
      <c r="K39" s="132"/>
      <c r="L39" s="260"/>
      <c r="M39" s="132"/>
      <c r="N39" s="260"/>
    </row>
    <row r="40" spans="1:14" ht="48" customHeight="1">
      <c r="A40" s="260"/>
      <c r="B40" s="260"/>
      <c r="C40" s="260"/>
      <c r="D40" s="260"/>
      <c r="E40" s="260"/>
      <c r="F40" s="260"/>
      <c r="G40" s="260"/>
      <c r="H40" s="260"/>
      <c r="I40" s="260"/>
      <c r="J40" s="260"/>
      <c r="K40" s="132"/>
      <c r="L40" s="260"/>
      <c r="M40" s="132"/>
      <c r="N40" s="260"/>
    </row>
    <row r="41" spans="1:14" ht="48" customHeight="1">
      <c r="A41" s="260"/>
      <c r="B41" s="260"/>
      <c r="C41" s="260"/>
      <c r="D41" s="260"/>
      <c r="E41" s="260"/>
      <c r="F41" s="260"/>
      <c r="G41" s="260"/>
      <c r="H41" s="260"/>
      <c r="I41" s="260"/>
      <c r="J41" s="260"/>
      <c r="K41" s="132"/>
      <c r="L41" s="260"/>
      <c r="M41" s="132"/>
      <c r="N41" s="260"/>
    </row>
    <row r="42" spans="1:14" ht="48" customHeight="1">
      <c r="A42" s="260"/>
      <c r="B42" s="260"/>
      <c r="C42" s="260"/>
      <c r="D42" s="260"/>
      <c r="E42" s="260"/>
      <c r="F42" s="260"/>
      <c r="G42" s="260"/>
      <c r="H42" s="260"/>
      <c r="I42" s="260"/>
      <c r="J42" s="260"/>
      <c r="K42" s="132"/>
      <c r="L42" s="260"/>
      <c r="M42" s="132"/>
      <c r="N42" s="260"/>
    </row>
    <row r="43" spans="1:14" ht="48" customHeight="1">
      <c r="A43" s="260"/>
      <c r="B43" s="260"/>
      <c r="C43" s="260"/>
      <c r="D43" s="260"/>
      <c r="E43" s="260"/>
      <c r="F43" s="260"/>
      <c r="G43" s="260"/>
      <c r="H43" s="260"/>
      <c r="I43" s="260"/>
      <c r="J43" s="260"/>
      <c r="K43" s="132"/>
      <c r="L43" s="260"/>
      <c r="M43" s="132"/>
      <c r="N43" s="260"/>
    </row>
  </sheetData>
  <mergeCells count="5">
    <mergeCell ref="A2:N2"/>
    <mergeCell ref="A3:N3"/>
    <mergeCell ref="B33:E33"/>
    <mergeCell ref="B34:E34"/>
    <mergeCell ref="B35:E35"/>
  </mergeCells>
  <phoneticPr fontId="4"/>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rowBreaks count="1" manualBreakCount="1">
    <brk id="30"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Normal="70" zoomScaleSheetLayoutView="100" workbookViewId="0">
      <selection sqref="A1:Z1"/>
    </sheetView>
  </sheetViews>
  <sheetFormatPr defaultRowHeight="13.5"/>
  <cols>
    <col min="1" max="1" width="7" style="271" customWidth="1"/>
    <col min="2" max="2" width="21.375" style="271" customWidth="1"/>
    <col min="3" max="26" width="4.875" style="271" customWidth="1"/>
    <col min="27" max="247" width="9" style="271"/>
    <col min="248" max="249" width="8.125" style="271" customWidth="1"/>
    <col min="250" max="250" width="3.375" style="271" customWidth="1"/>
    <col min="251" max="252" width="3.625" style="271" customWidth="1"/>
    <col min="253" max="253" width="3.375" style="271" customWidth="1"/>
    <col min="254" max="255" width="4.25" style="271" customWidth="1"/>
    <col min="256" max="256" width="3.375" style="271" customWidth="1"/>
    <col min="257" max="258" width="4.25" style="271" customWidth="1"/>
    <col min="259" max="259" width="3.375" style="271" customWidth="1"/>
    <col min="260" max="261" width="4.25" style="271" customWidth="1"/>
    <col min="262" max="262" width="3.375" style="271" customWidth="1"/>
    <col min="263" max="264" width="4.25" style="271" customWidth="1"/>
    <col min="265" max="265" width="3.375" style="271" customWidth="1"/>
    <col min="266" max="267" width="4.25" style="271" customWidth="1"/>
    <col min="268" max="268" width="3.375" style="271" customWidth="1"/>
    <col min="269" max="270" width="4.25" style="271" customWidth="1"/>
    <col min="271" max="271" width="3.375" style="271" customWidth="1"/>
    <col min="272" max="273" width="4.25" style="271" customWidth="1"/>
    <col min="274" max="274" width="3.375" style="271" customWidth="1"/>
    <col min="275" max="276" width="4.25" style="271" customWidth="1"/>
    <col min="277" max="277" width="3.375" style="271" customWidth="1"/>
    <col min="278" max="279" width="4.25" style="271" customWidth="1"/>
    <col min="280" max="282" width="3.375" style="271" customWidth="1"/>
    <col min="283" max="503" width="9" style="271"/>
    <col min="504" max="505" width="8.125" style="271" customWidth="1"/>
    <col min="506" max="506" width="3.375" style="271" customWidth="1"/>
    <col min="507" max="508" width="3.625" style="271" customWidth="1"/>
    <col min="509" max="509" width="3.375" style="271" customWidth="1"/>
    <col min="510" max="511" width="4.25" style="271" customWidth="1"/>
    <col min="512" max="512" width="3.375" style="271" customWidth="1"/>
    <col min="513" max="514" width="4.25" style="271" customWidth="1"/>
    <col min="515" max="515" width="3.375" style="271" customWidth="1"/>
    <col min="516" max="517" width="4.25" style="271" customWidth="1"/>
    <col min="518" max="518" width="3.375" style="271" customWidth="1"/>
    <col min="519" max="520" width="4.25" style="271" customWidth="1"/>
    <col min="521" max="521" width="3.375" style="271" customWidth="1"/>
    <col min="522" max="523" width="4.25" style="271" customWidth="1"/>
    <col min="524" max="524" width="3.375" style="271" customWidth="1"/>
    <col min="525" max="526" width="4.25" style="271" customWidth="1"/>
    <col min="527" max="527" width="3.375" style="271" customWidth="1"/>
    <col min="528" max="529" width="4.25" style="271" customWidth="1"/>
    <col min="530" max="530" width="3.375" style="271" customWidth="1"/>
    <col min="531" max="532" width="4.25" style="271" customWidth="1"/>
    <col min="533" max="533" width="3.375" style="271" customWidth="1"/>
    <col min="534" max="535" width="4.25" style="271" customWidth="1"/>
    <col min="536" max="538" width="3.375" style="271" customWidth="1"/>
    <col min="539" max="759" width="9" style="271"/>
    <col min="760" max="761" width="8.125" style="271" customWidth="1"/>
    <col min="762" max="762" width="3.375" style="271" customWidth="1"/>
    <col min="763" max="764" width="3.625" style="271" customWidth="1"/>
    <col min="765" max="765" width="3.375" style="271" customWidth="1"/>
    <col min="766" max="767" width="4.25" style="271" customWidth="1"/>
    <col min="768" max="768" width="3.375" style="271" customWidth="1"/>
    <col min="769" max="770" width="4.25" style="271" customWidth="1"/>
    <col min="771" max="771" width="3.375" style="271" customWidth="1"/>
    <col min="772" max="773" width="4.25" style="271" customWidth="1"/>
    <col min="774" max="774" width="3.375" style="271" customWidth="1"/>
    <col min="775" max="776" width="4.25" style="271" customWidth="1"/>
    <col min="777" max="777" width="3.375" style="271" customWidth="1"/>
    <col min="778" max="779" width="4.25" style="271" customWidth="1"/>
    <col min="780" max="780" width="3.375" style="271" customWidth="1"/>
    <col min="781" max="782" width="4.25" style="271" customWidth="1"/>
    <col min="783" max="783" width="3.375" style="271" customWidth="1"/>
    <col min="784" max="785" width="4.25" style="271" customWidth="1"/>
    <col min="786" max="786" width="3.375" style="271" customWidth="1"/>
    <col min="787" max="788" width="4.25" style="271" customWidth="1"/>
    <col min="789" max="789" width="3.375" style="271" customWidth="1"/>
    <col min="790" max="791" width="4.25" style="271" customWidth="1"/>
    <col min="792" max="794" width="3.375" style="271" customWidth="1"/>
    <col min="795" max="1015" width="9" style="271"/>
    <col min="1016" max="1017" width="8.125" style="271" customWidth="1"/>
    <col min="1018" max="1018" width="3.375" style="271" customWidth="1"/>
    <col min="1019" max="1020" width="3.625" style="271" customWidth="1"/>
    <col min="1021" max="1021" width="3.375" style="271" customWidth="1"/>
    <col min="1022" max="1023" width="4.25" style="271" customWidth="1"/>
    <col min="1024" max="1024" width="3.375" style="271" customWidth="1"/>
    <col min="1025" max="1026" width="4.25" style="271" customWidth="1"/>
    <col min="1027" max="1027" width="3.375" style="271" customWidth="1"/>
    <col min="1028" max="1029" width="4.25" style="271" customWidth="1"/>
    <col min="1030" max="1030" width="3.375" style="271" customWidth="1"/>
    <col min="1031" max="1032" width="4.25" style="271" customWidth="1"/>
    <col min="1033" max="1033" width="3.375" style="271" customWidth="1"/>
    <col min="1034" max="1035" width="4.25" style="271" customWidth="1"/>
    <col min="1036" max="1036" width="3.375" style="271" customWidth="1"/>
    <col min="1037" max="1038" width="4.25" style="271" customWidth="1"/>
    <col min="1039" max="1039" width="3.375" style="271" customWidth="1"/>
    <col min="1040" max="1041" width="4.25" style="271" customWidth="1"/>
    <col min="1042" max="1042" width="3.375" style="271" customWidth="1"/>
    <col min="1043" max="1044" width="4.25" style="271" customWidth="1"/>
    <col min="1045" max="1045" width="3.375" style="271" customWidth="1"/>
    <col min="1046" max="1047" width="4.25" style="271" customWidth="1"/>
    <col min="1048" max="1050" width="3.375" style="271" customWidth="1"/>
    <col min="1051" max="1271" width="9" style="271"/>
    <col min="1272" max="1273" width="8.125" style="271" customWidth="1"/>
    <col min="1274" max="1274" width="3.375" style="271" customWidth="1"/>
    <col min="1275" max="1276" width="3.625" style="271" customWidth="1"/>
    <col min="1277" max="1277" width="3.375" style="271" customWidth="1"/>
    <col min="1278" max="1279" width="4.25" style="271" customWidth="1"/>
    <col min="1280" max="1280" width="3.375" style="271" customWidth="1"/>
    <col min="1281" max="1282" width="4.25" style="271" customWidth="1"/>
    <col min="1283" max="1283" width="3.375" style="271" customWidth="1"/>
    <col min="1284" max="1285" width="4.25" style="271" customWidth="1"/>
    <col min="1286" max="1286" width="3.375" style="271" customWidth="1"/>
    <col min="1287" max="1288" width="4.25" style="271" customWidth="1"/>
    <col min="1289" max="1289" width="3.375" style="271" customWidth="1"/>
    <col min="1290" max="1291" width="4.25" style="271" customWidth="1"/>
    <col min="1292" max="1292" width="3.375" style="271" customWidth="1"/>
    <col min="1293" max="1294" width="4.25" style="271" customWidth="1"/>
    <col min="1295" max="1295" width="3.375" style="271" customWidth="1"/>
    <col min="1296" max="1297" width="4.25" style="271" customWidth="1"/>
    <col min="1298" max="1298" width="3.375" style="271" customWidth="1"/>
    <col min="1299" max="1300" width="4.25" style="271" customWidth="1"/>
    <col min="1301" max="1301" width="3.375" style="271" customWidth="1"/>
    <col min="1302" max="1303" width="4.25" style="271" customWidth="1"/>
    <col min="1304" max="1306" width="3.375" style="271" customWidth="1"/>
    <col min="1307" max="1527" width="9" style="271"/>
    <col min="1528" max="1529" width="8.125" style="271" customWidth="1"/>
    <col min="1530" max="1530" width="3.375" style="271" customWidth="1"/>
    <col min="1531" max="1532" width="3.625" style="271" customWidth="1"/>
    <col min="1533" max="1533" width="3.375" style="271" customWidth="1"/>
    <col min="1534" max="1535" width="4.25" style="271" customWidth="1"/>
    <col min="1536" max="1536" width="3.375" style="271" customWidth="1"/>
    <col min="1537" max="1538" width="4.25" style="271" customWidth="1"/>
    <col min="1539" max="1539" width="3.375" style="271" customWidth="1"/>
    <col min="1540" max="1541" width="4.25" style="271" customWidth="1"/>
    <col min="1542" max="1542" width="3.375" style="271" customWidth="1"/>
    <col min="1543" max="1544" width="4.25" style="271" customWidth="1"/>
    <col min="1545" max="1545" width="3.375" style="271" customWidth="1"/>
    <col min="1546" max="1547" width="4.25" style="271" customWidth="1"/>
    <col min="1548" max="1548" width="3.375" style="271" customWidth="1"/>
    <col min="1549" max="1550" width="4.25" style="271" customWidth="1"/>
    <col min="1551" max="1551" width="3.375" style="271" customWidth="1"/>
    <col min="1552" max="1553" width="4.25" style="271" customWidth="1"/>
    <col min="1554" max="1554" width="3.375" style="271" customWidth="1"/>
    <col min="1555" max="1556" width="4.25" style="271" customWidth="1"/>
    <col min="1557" max="1557" width="3.375" style="271" customWidth="1"/>
    <col min="1558" max="1559" width="4.25" style="271" customWidth="1"/>
    <col min="1560" max="1562" width="3.375" style="271" customWidth="1"/>
    <col min="1563" max="1783" width="9" style="271"/>
    <col min="1784" max="1785" width="8.125" style="271" customWidth="1"/>
    <col min="1786" max="1786" width="3.375" style="271" customWidth="1"/>
    <col min="1787" max="1788" width="3.625" style="271" customWidth="1"/>
    <col min="1789" max="1789" width="3.375" style="271" customWidth="1"/>
    <col min="1790" max="1791" width="4.25" style="271" customWidth="1"/>
    <col min="1792" max="1792" width="3.375" style="271" customWidth="1"/>
    <col min="1793" max="1794" width="4.25" style="271" customWidth="1"/>
    <col min="1795" max="1795" width="3.375" style="271" customWidth="1"/>
    <col min="1796" max="1797" width="4.25" style="271" customWidth="1"/>
    <col min="1798" max="1798" width="3.375" style="271" customWidth="1"/>
    <col min="1799" max="1800" width="4.25" style="271" customWidth="1"/>
    <col min="1801" max="1801" width="3.375" style="271" customWidth="1"/>
    <col min="1802" max="1803" width="4.25" style="271" customWidth="1"/>
    <col min="1804" max="1804" width="3.375" style="271" customWidth="1"/>
    <col min="1805" max="1806" width="4.25" style="271" customWidth="1"/>
    <col min="1807" max="1807" width="3.375" style="271" customWidth="1"/>
    <col min="1808" max="1809" width="4.25" style="271" customWidth="1"/>
    <col min="1810" max="1810" width="3.375" style="271" customWidth="1"/>
    <col min="1811" max="1812" width="4.25" style="271" customWidth="1"/>
    <col min="1813" max="1813" width="3.375" style="271" customWidth="1"/>
    <col min="1814" max="1815" width="4.25" style="271" customWidth="1"/>
    <col min="1816" max="1818" width="3.375" style="271" customWidth="1"/>
    <col min="1819" max="2039" width="9" style="271"/>
    <col min="2040" max="2041" width="8.125" style="271" customWidth="1"/>
    <col min="2042" max="2042" width="3.375" style="271" customWidth="1"/>
    <col min="2043" max="2044" width="3.625" style="271" customWidth="1"/>
    <col min="2045" max="2045" width="3.375" style="271" customWidth="1"/>
    <col min="2046" max="2047" width="4.25" style="271" customWidth="1"/>
    <col min="2048" max="2048" width="3.375" style="271" customWidth="1"/>
    <col min="2049" max="2050" width="4.25" style="271" customWidth="1"/>
    <col min="2051" max="2051" width="3.375" style="271" customWidth="1"/>
    <col min="2052" max="2053" width="4.25" style="271" customWidth="1"/>
    <col min="2054" max="2054" width="3.375" style="271" customWidth="1"/>
    <col min="2055" max="2056" width="4.25" style="271" customWidth="1"/>
    <col min="2057" max="2057" width="3.375" style="271" customWidth="1"/>
    <col min="2058" max="2059" width="4.25" style="271" customWidth="1"/>
    <col min="2060" max="2060" width="3.375" style="271" customWidth="1"/>
    <col min="2061" max="2062" width="4.25" style="271" customWidth="1"/>
    <col min="2063" max="2063" width="3.375" style="271" customWidth="1"/>
    <col min="2064" max="2065" width="4.25" style="271" customWidth="1"/>
    <col min="2066" max="2066" width="3.375" style="271" customWidth="1"/>
    <col min="2067" max="2068" width="4.25" style="271" customWidth="1"/>
    <col min="2069" max="2069" width="3.375" style="271" customWidth="1"/>
    <col min="2070" max="2071" width="4.25" style="271" customWidth="1"/>
    <col min="2072" max="2074" width="3.375" style="271" customWidth="1"/>
    <col min="2075" max="2295" width="9" style="271"/>
    <col min="2296" max="2297" width="8.125" style="271" customWidth="1"/>
    <col min="2298" max="2298" width="3.375" style="271" customWidth="1"/>
    <col min="2299" max="2300" width="3.625" style="271" customWidth="1"/>
    <col min="2301" max="2301" width="3.375" style="271" customWidth="1"/>
    <col min="2302" max="2303" width="4.25" style="271" customWidth="1"/>
    <col min="2304" max="2304" width="3.375" style="271" customWidth="1"/>
    <col min="2305" max="2306" width="4.25" style="271" customWidth="1"/>
    <col min="2307" max="2307" width="3.375" style="271" customWidth="1"/>
    <col min="2308" max="2309" width="4.25" style="271" customWidth="1"/>
    <col min="2310" max="2310" width="3.375" style="271" customWidth="1"/>
    <col min="2311" max="2312" width="4.25" style="271" customWidth="1"/>
    <col min="2313" max="2313" width="3.375" style="271" customWidth="1"/>
    <col min="2314" max="2315" width="4.25" style="271" customWidth="1"/>
    <col min="2316" max="2316" width="3.375" style="271" customWidth="1"/>
    <col min="2317" max="2318" width="4.25" style="271" customWidth="1"/>
    <col min="2319" max="2319" width="3.375" style="271" customWidth="1"/>
    <col min="2320" max="2321" width="4.25" style="271" customWidth="1"/>
    <col min="2322" max="2322" width="3.375" style="271" customWidth="1"/>
    <col min="2323" max="2324" width="4.25" style="271" customWidth="1"/>
    <col min="2325" max="2325" width="3.375" style="271" customWidth="1"/>
    <col min="2326" max="2327" width="4.25" style="271" customWidth="1"/>
    <col min="2328" max="2330" width="3.375" style="271" customWidth="1"/>
    <col min="2331" max="2551" width="9" style="271"/>
    <col min="2552" max="2553" width="8.125" style="271" customWidth="1"/>
    <col min="2554" max="2554" width="3.375" style="271" customWidth="1"/>
    <col min="2555" max="2556" width="3.625" style="271" customWidth="1"/>
    <col min="2557" max="2557" width="3.375" style="271" customWidth="1"/>
    <col min="2558" max="2559" width="4.25" style="271" customWidth="1"/>
    <col min="2560" max="2560" width="3.375" style="271" customWidth="1"/>
    <col min="2561" max="2562" width="4.25" style="271" customWidth="1"/>
    <col min="2563" max="2563" width="3.375" style="271" customWidth="1"/>
    <col min="2564" max="2565" width="4.25" style="271" customWidth="1"/>
    <col min="2566" max="2566" width="3.375" style="271" customWidth="1"/>
    <col min="2567" max="2568" width="4.25" style="271" customWidth="1"/>
    <col min="2569" max="2569" width="3.375" style="271" customWidth="1"/>
    <col min="2570" max="2571" width="4.25" style="271" customWidth="1"/>
    <col min="2572" max="2572" width="3.375" style="271" customWidth="1"/>
    <col min="2573" max="2574" width="4.25" style="271" customWidth="1"/>
    <col min="2575" max="2575" width="3.375" style="271" customWidth="1"/>
    <col min="2576" max="2577" width="4.25" style="271" customWidth="1"/>
    <col min="2578" max="2578" width="3.375" style="271" customWidth="1"/>
    <col min="2579" max="2580" width="4.25" style="271" customWidth="1"/>
    <col min="2581" max="2581" width="3.375" style="271" customWidth="1"/>
    <col min="2582" max="2583" width="4.25" style="271" customWidth="1"/>
    <col min="2584" max="2586" width="3.375" style="271" customWidth="1"/>
    <col min="2587" max="2807" width="9" style="271"/>
    <col min="2808" max="2809" width="8.125" style="271" customWidth="1"/>
    <col min="2810" max="2810" width="3.375" style="271" customWidth="1"/>
    <col min="2811" max="2812" width="3.625" style="271" customWidth="1"/>
    <col min="2813" max="2813" width="3.375" style="271" customWidth="1"/>
    <col min="2814" max="2815" width="4.25" style="271" customWidth="1"/>
    <col min="2816" max="2816" width="3.375" style="271" customWidth="1"/>
    <col min="2817" max="2818" width="4.25" style="271" customWidth="1"/>
    <col min="2819" max="2819" width="3.375" style="271" customWidth="1"/>
    <col min="2820" max="2821" width="4.25" style="271" customWidth="1"/>
    <col min="2822" max="2822" width="3.375" style="271" customWidth="1"/>
    <col min="2823" max="2824" width="4.25" style="271" customWidth="1"/>
    <col min="2825" max="2825" width="3.375" style="271" customWidth="1"/>
    <col min="2826" max="2827" width="4.25" style="271" customWidth="1"/>
    <col min="2828" max="2828" width="3.375" style="271" customWidth="1"/>
    <col min="2829" max="2830" width="4.25" style="271" customWidth="1"/>
    <col min="2831" max="2831" width="3.375" style="271" customWidth="1"/>
    <col min="2832" max="2833" width="4.25" style="271" customWidth="1"/>
    <col min="2834" max="2834" width="3.375" style="271" customWidth="1"/>
    <col min="2835" max="2836" width="4.25" style="271" customWidth="1"/>
    <col min="2837" max="2837" width="3.375" style="271" customWidth="1"/>
    <col min="2838" max="2839" width="4.25" style="271" customWidth="1"/>
    <col min="2840" max="2842" width="3.375" style="271" customWidth="1"/>
    <col min="2843" max="3063" width="9" style="271"/>
    <col min="3064" max="3065" width="8.125" style="271" customWidth="1"/>
    <col min="3066" max="3066" width="3.375" style="271" customWidth="1"/>
    <col min="3067" max="3068" width="3.625" style="271" customWidth="1"/>
    <col min="3069" max="3069" width="3.375" style="271" customWidth="1"/>
    <col min="3070" max="3071" width="4.25" style="271" customWidth="1"/>
    <col min="3072" max="3072" width="3.375" style="271" customWidth="1"/>
    <col min="3073" max="3074" width="4.25" style="271" customWidth="1"/>
    <col min="3075" max="3075" width="3.375" style="271" customWidth="1"/>
    <col min="3076" max="3077" width="4.25" style="271" customWidth="1"/>
    <col min="3078" max="3078" width="3.375" style="271" customWidth="1"/>
    <col min="3079" max="3080" width="4.25" style="271" customWidth="1"/>
    <col min="3081" max="3081" width="3.375" style="271" customWidth="1"/>
    <col min="3082" max="3083" width="4.25" style="271" customWidth="1"/>
    <col min="3084" max="3084" width="3.375" style="271" customWidth="1"/>
    <col min="3085" max="3086" width="4.25" style="271" customWidth="1"/>
    <col min="3087" max="3087" width="3.375" style="271" customWidth="1"/>
    <col min="3088" max="3089" width="4.25" style="271" customWidth="1"/>
    <col min="3090" max="3090" width="3.375" style="271" customWidth="1"/>
    <col min="3091" max="3092" width="4.25" style="271" customWidth="1"/>
    <col min="3093" max="3093" width="3.375" style="271" customWidth="1"/>
    <col min="3094" max="3095" width="4.25" style="271" customWidth="1"/>
    <col min="3096" max="3098" width="3.375" style="271" customWidth="1"/>
    <col min="3099" max="3319" width="9" style="271"/>
    <col min="3320" max="3321" width="8.125" style="271" customWidth="1"/>
    <col min="3322" max="3322" width="3.375" style="271" customWidth="1"/>
    <col min="3323" max="3324" width="3.625" style="271" customWidth="1"/>
    <col min="3325" max="3325" width="3.375" style="271" customWidth="1"/>
    <col min="3326" max="3327" width="4.25" style="271" customWidth="1"/>
    <col min="3328" max="3328" width="3.375" style="271" customWidth="1"/>
    <col min="3329" max="3330" width="4.25" style="271" customWidth="1"/>
    <col min="3331" max="3331" width="3.375" style="271" customWidth="1"/>
    <col min="3332" max="3333" width="4.25" style="271" customWidth="1"/>
    <col min="3334" max="3334" width="3.375" style="271" customWidth="1"/>
    <col min="3335" max="3336" width="4.25" style="271" customWidth="1"/>
    <col min="3337" max="3337" width="3.375" style="271" customWidth="1"/>
    <col min="3338" max="3339" width="4.25" style="271" customWidth="1"/>
    <col min="3340" max="3340" width="3.375" style="271" customWidth="1"/>
    <col min="3341" max="3342" width="4.25" style="271" customWidth="1"/>
    <col min="3343" max="3343" width="3.375" style="271" customWidth="1"/>
    <col min="3344" max="3345" width="4.25" style="271" customWidth="1"/>
    <col min="3346" max="3346" width="3.375" style="271" customWidth="1"/>
    <col min="3347" max="3348" width="4.25" style="271" customWidth="1"/>
    <col min="3349" max="3349" width="3.375" style="271" customWidth="1"/>
    <col min="3350" max="3351" width="4.25" style="271" customWidth="1"/>
    <col min="3352" max="3354" width="3.375" style="271" customWidth="1"/>
    <col min="3355" max="3575" width="9" style="271"/>
    <col min="3576" max="3577" width="8.125" style="271" customWidth="1"/>
    <col min="3578" max="3578" width="3.375" style="271" customWidth="1"/>
    <col min="3579" max="3580" width="3.625" style="271" customWidth="1"/>
    <col min="3581" max="3581" width="3.375" style="271" customWidth="1"/>
    <col min="3582" max="3583" width="4.25" style="271" customWidth="1"/>
    <col min="3584" max="3584" width="3.375" style="271" customWidth="1"/>
    <col min="3585" max="3586" width="4.25" style="271" customWidth="1"/>
    <col min="3587" max="3587" width="3.375" style="271" customWidth="1"/>
    <col min="3588" max="3589" width="4.25" style="271" customWidth="1"/>
    <col min="3590" max="3590" width="3.375" style="271" customWidth="1"/>
    <col min="3591" max="3592" width="4.25" style="271" customWidth="1"/>
    <col min="3593" max="3593" width="3.375" style="271" customWidth="1"/>
    <col min="3594" max="3595" width="4.25" style="271" customWidth="1"/>
    <col min="3596" max="3596" width="3.375" style="271" customWidth="1"/>
    <col min="3597" max="3598" width="4.25" style="271" customWidth="1"/>
    <col min="3599" max="3599" width="3.375" style="271" customWidth="1"/>
    <col min="3600" max="3601" width="4.25" style="271" customWidth="1"/>
    <col min="3602" max="3602" width="3.375" style="271" customWidth="1"/>
    <col min="3603" max="3604" width="4.25" style="271" customWidth="1"/>
    <col min="3605" max="3605" width="3.375" style="271" customWidth="1"/>
    <col min="3606" max="3607" width="4.25" style="271" customWidth="1"/>
    <col min="3608" max="3610" width="3.375" style="271" customWidth="1"/>
    <col min="3611" max="3831" width="9" style="271"/>
    <col min="3832" max="3833" width="8.125" style="271" customWidth="1"/>
    <col min="3834" max="3834" width="3.375" style="271" customWidth="1"/>
    <col min="3835" max="3836" width="3.625" style="271" customWidth="1"/>
    <col min="3837" max="3837" width="3.375" style="271" customWidth="1"/>
    <col min="3838" max="3839" width="4.25" style="271" customWidth="1"/>
    <col min="3840" max="3840" width="3.375" style="271" customWidth="1"/>
    <col min="3841" max="3842" width="4.25" style="271" customWidth="1"/>
    <col min="3843" max="3843" width="3.375" style="271" customWidth="1"/>
    <col min="3844" max="3845" width="4.25" style="271" customWidth="1"/>
    <col min="3846" max="3846" width="3.375" style="271" customWidth="1"/>
    <col min="3847" max="3848" width="4.25" style="271" customWidth="1"/>
    <col min="3849" max="3849" width="3.375" style="271" customWidth="1"/>
    <col min="3850" max="3851" width="4.25" style="271" customWidth="1"/>
    <col min="3852" max="3852" width="3.375" style="271" customWidth="1"/>
    <col min="3853" max="3854" width="4.25" style="271" customWidth="1"/>
    <col min="3855" max="3855" width="3.375" style="271" customWidth="1"/>
    <col min="3856" max="3857" width="4.25" style="271" customWidth="1"/>
    <col min="3858" max="3858" width="3.375" style="271" customWidth="1"/>
    <col min="3859" max="3860" width="4.25" style="271" customWidth="1"/>
    <col min="3861" max="3861" width="3.375" style="271" customWidth="1"/>
    <col min="3862" max="3863" width="4.25" style="271" customWidth="1"/>
    <col min="3864" max="3866" width="3.375" style="271" customWidth="1"/>
    <col min="3867" max="4087" width="9" style="271"/>
    <col min="4088" max="4089" width="8.125" style="271" customWidth="1"/>
    <col min="4090" max="4090" width="3.375" style="271" customWidth="1"/>
    <col min="4091" max="4092" width="3.625" style="271" customWidth="1"/>
    <col min="4093" max="4093" width="3.375" style="271" customWidth="1"/>
    <col min="4094" max="4095" width="4.25" style="271" customWidth="1"/>
    <col min="4096" max="4096" width="3.375" style="271" customWidth="1"/>
    <col min="4097" max="4098" width="4.25" style="271" customWidth="1"/>
    <col min="4099" max="4099" width="3.375" style="271" customWidth="1"/>
    <col min="4100" max="4101" width="4.25" style="271" customWidth="1"/>
    <col min="4102" max="4102" width="3.375" style="271" customWidth="1"/>
    <col min="4103" max="4104" width="4.25" style="271" customWidth="1"/>
    <col min="4105" max="4105" width="3.375" style="271" customWidth="1"/>
    <col min="4106" max="4107" width="4.25" style="271" customWidth="1"/>
    <col min="4108" max="4108" width="3.375" style="271" customWidth="1"/>
    <col min="4109" max="4110" width="4.25" style="271" customWidth="1"/>
    <col min="4111" max="4111" width="3.375" style="271" customWidth="1"/>
    <col min="4112" max="4113" width="4.25" style="271" customWidth="1"/>
    <col min="4114" max="4114" width="3.375" style="271" customWidth="1"/>
    <col min="4115" max="4116" width="4.25" style="271" customWidth="1"/>
    <col min="4117" max="4117" width="3.375" style="271" customWidth="1"/>
    <col min="4118" max="4119" width="4.25" style="271" customWidth="1"/>
    <col min="4120" max="4122" width="3.375" style="271" customWidth="1"/>
    <col min="4123" max="4343" width="9" style="271"/>
    <col min="4344" max="4345" width="8.125" style="271" customWidth="1"/>
    <col min="4346" max="4346" width="3.375" style="271" customWidth="1"/>
    <col min="4347" max="4348" width="3.625" style="271" customWidth="1"/>
    <col min="4349" max="4349" width="3.375" style="271" customWidth="1"/>
    <col min="4350" max="4351" width="4.25" style="271" customWidth="1"/>
    <col min="4352" max="4352" width="3.375" style="271" customWidth="1"/>
    <col min="4353" max="4354" width="4.25" style="271" customWidth="1"/>
    <col min="4355" max="4355" width="3.375" style="271" customWidth="1"/>
    <col min="4356" max="4357" width="4.25" style="271" customWidth="1"/>
    <col min="4358" max="4358" width="3.375" style="271" customWidth="1"/>
    <col min="4359" max="4360" width="4.25" style="271" customWidth="1"/>
    <col min="4361" max="4361" width="3.375" style="271" customWidth="1"/>
    <col min="4362" max="4363" width="4.25" style="271" customWidth="1"/>
    <col min="4364" max="4364" width="3.375" style="271" customWidth="1"/>
    <col min="4365" max="4366" width="4.25" style="271" customWidth="1"/>
    <col min="4367" max="4367" width="3.375" style="271" customWidth="1"/>
    <col min="4368" max="4369" width="4.25" style="271" customWidth="1"/>
    <col min="4370" max="4370" width="3.375" style="271" customWidth="1"/>
    <col min="4371" max="4372" width="4.25" style="271" customWidth="1"/>
    <col min="4373" max="4373" width="3.375" style="271" customWidth="1"/>
    <col min="4374" max="4375" width="4.25" style="271" customWidth="1"/>
    <col min="4376" max="4378" width="3.375" style="271" customWidth="1"/>
    <col min="4379" max="4599" width="9" style="271"/>
    <col min="4600" max="4601" width="8.125" style="271" customWidth="1"/>
    <col min="4602" max="4602" width="3.375" style="271" customWidth="1"/>
    <col min="4603" max="4604" width="3.625" style="271" customWidth="1"/>
    <col min="4605" max="4605" width="3.375" style="271" customWidth="1"/>
    <col min="4606" max="4607" width="4.25" style="271" customWidth="1"/>
    <col min="4608" max="4608" width="3.375" style="271" customWidth="1"/>
    <col min="4609" max="4610" width="4.25" style="271" customWidth="1"/>
    <col min="4611" max="4611" width="3.375" style="271" customWidth="1"/>
    <col min="4612" max="4613" width="4.25" style="271" customWidth="1"/>
    <col min="4614" max="4614" width="3.375" style="271" customWidth="1"/>
    <col min="4615" max="4616" width="4.25" style="271" customWidth="1"/>
    <col min="4617" max="4617" width="3.375" style="271" customWidth="1"/>
    <col min="4618" max="4619" width="4.25" style="271" customWidth="1"/>
    <col min="4620" max="4620" width="3.375" style="271" customWidth="1"/>
    <col min="4621" max="4622" width="4.25" style="271" customWidth="1"/>
    <col min="4623" max="4623" width="3.375" style="271" customWidth="1"/>
    <col min="4624" max="4625" width="4.25" style="271" customWidth="1"/>
    <col min="4626" max="4626" width="3.375" style="271" customWidth="1"/>
    <col min="4627" max="4628" width="4.25" style="271" customWidth="1"/>
    <col min="4629" max="4629" width="3.375" style="271" customWidth="1"/>
    <col min="4630" max="4631" width="4.25" style="271" customWidth="1"/>
    <col min="4632" max="4634" width="3.375" style="271" customWidth="1"/>
    <col min="4635" max="4855" width="9" style="271"/>
    <col min="4856" max="4857" width="8.125" style="271" customWidth="1"/>
    <col min="4858" max="4858" width="3.375" style="271" customWidth="1"/>
    <col min="4859" max="4860" width="3.625" style="271" customWidth="1"/>
    <col min="4861" max="4861" width="3.375" style="271" customWidth="1"/>
    <col min="4862" max="4863" width="4.25" style="271" customWidth="1"/>
    <col min="4864" max="4864" width="3.375" style="271" customWidth="1"/>
    <col min="4865" max="4866" width="4.25" style="271" customWidth="1"/>
    <col min="4867" max="4867" width="3.375" style="271" customWidth="1"/>
    <col min="4868" max="4869" width="4.25" style="271" customWidth="1"/>
    <col min="4870" max="4870" width="3.375" style="271" customWidth="1"/>
    <col min="4871" max="4872" width="4.25" style="271" customWidth="1"/>
    <col min="4873" max="4873" width="3.375" style="271" customWidth="1"/>
    <col min="4874" max="4875" width="4.25" style="271" customWidth="1"/>
    <col min="4876" max="4876" width="3.375" style="271" customWidth="1"/>
    <col min="4877" max="4878" width="4.25" style="271" customWidth="1"/>
    <col min="4879" max="4879" width="3.375" style="271" customWidth="1"/>
    <col min="4880" max="4881" width="4.25" style="271" customWidth="1"/>
    <col min="4882" max="4882" width="3.375" style="271" customWidth="1"/>
    <col min="4883" max="4884" width="4.25" style="271" customWidth="1"/>
    <col min="4885" max="4885" width="3.375" style="271" customWidth="1"/>
    <col min="4886" max="4887" width="4.25" style="271" customWidth="1"/>
    <col min="4888" max="4890" width="3.375" style="271" customWidth="1"/>
    <col min="4891" max="5111" width="9" style="271"/>
    <col min="5112" max="5113" width="8.125" style="271" customWidth="1"/>
    <col min="5114" max="5114" width="3.375" style="271" customWidth="1"/>
    <col min="5115" max="5116" width="3.625" style="271" customWidth="1"/>
    <col min="5117" max="5117" width="3.375" style="271" customWidth="1"/>
    <col min="5118" max="5119" width="4.25" style="271" customWidth="1"/>
    <col min="5120" max="5120" width="3.375" style="271" customWidth="1"/>
    <col min="5121" max="5122" width="4.25" style="271" customWidth="1"/>
    <col min="5123" max="5123" width="3.375" style="271" customWidth="1"/>
    <col min="5124" max="5125" width="4.25" style="271" customWidth="1"/>
    <col min="5126" max="5126" width="3.375" style="271" customWidth="1"/>
    <col min="5127" max="5128" width="4.25" style="271" customWidth="1"/>
    <col min="5129" max="5129" width="3.375" style="271" customWidth="1"/>
    <col min="5130" max="5131" width="4.25" style="271" customWidth="1"/>
    <col min="5132" max="5132" width="3.375" style="271" customWidth="1"/>
    <col min="5133" max="5134" width="4.25" style="271" customWidth="1"/>
    <col min="5135" max="5135" width="3.375" style="271" customWidth="1"/>
    <col min="5136" max="5137" width="4.25" style="271" customWidth="1"/>
    <col min="5138" max="5138" width="3.375" style="271" customWidth="1"/>
    <col min="5139" max="5140" width="4.25" style="271" customWidth="1"/>
    <col min="5141" max="5141" width="3.375" style="271" customWidth="1"/>
    <col min="5142" max="5143" width="4.25" style="271" customWidth="1"/>
    <col min="5144" max="5146" width="3.375" style="271" customWidth="1"/>
    <col min="5147" max="5367" width="9" style="271"/>
    <col min="5368" max="5369" width="8.125" style="271" customWidth="1"/>
    <col min="5370" max="5370" width="3.375" style="271" customWidth="1"/>
    <col min="5371" max="5372" width="3.625" style="271" customWidth="1"/>
    <col min="5373" max="5373" width="3.375" style="271" customWidth="1"/>
    <col min="5374" max="5375" width="4.25" style="271" customWidth="1"/>
    <col min="5376" max="5376" width="3.375" style="271" customWidth="1"/>
    <col min="5377" max="5378" width="4.25" style="271" customWidth="1"/>
    <col min="5379" max="5379" width="3.375" style="271" customWidth="1"/>
    <col min="5380" max="5381" width="4.25" style="271" customWidth="1"/>
    <col min="5382" max="5382" width="3.375" style="271" customWidth="1"/>
    <col min="5383" max="5384" width="4.25" style="271" customWidth="1"/>
    <col min="5385" max="5385" width="3.375" style="271" customWidth="1"/>
    <col min="5386" max="5387" width="4.25" style="271" customWidth="1"/>
    <col min="5388" max="5388" width="3.375" style="271" customWidth="1"/>
    <col min="5389" max="5390" width="4.25" style="271" customWidth="1"/>
    <col min="5391" max="5391" width="3.375" style="271" customWidth="1"/>
    <col min="5392" max="5393" width="4.25" style="271" customWidth="1"/>
    <col min="5394" max="5394" width="3.375" style="271" customWidth="1"/>
    <col min="5395" max="5396" width="4.25" style="271" customWidth="1"/>
    <col min="5397" max="5397" width="3.375" style="271" customWidth="1"/>
    <col min="5398" max="5399" width="4.25" style="271" customWidth="1"/>
    <col min="5400" max="5402" width="3.375" style="271" customWidth="1"/>
    <col min="5403" max="5623" width="9" style="271"/>
    <col min="5624" max="5625" width="8.125" style="271" customWidth="1"/>
    <col min="5626" max="5626" width="3.375" style="271" customWidth="1"/>
    <col min="5627" max="5628" width="3.625" style="271" customWidth="1"/>
    <col min="5629" max="5629" width="3.375" style="271" customWidth="1"/>
    <col min="5630" max="5631" width="4.25" style="271" customWidth="1"/>
    <col min="5632" max="5632" width="3.375" style="271" customWidth="1"/>
    <col min="5633" max="5634" width="4.25" style="271" customWidth="1"/>
    <col min="5635" max="5635" width="3.375" style="271" customWidth="1"/>
    <col min="5636" max="5637" width="4.25" style="271" customWidth="1"/>
    <col min="5638" max="5638" width="3.375" style="271" customWidth="1"/>
    <col min="5639" max="5640" width="4.25" style="271" customWidth="1"/>
    <col min="5641" max="5641" width="3.375" style="271" customWidth="1"/>
    <col min="5642" max="5643" width="4.25" style="271" customWidth="1"/>
    <col min="5644" max="5644" width="3.375" style="271" customWidth="1"/>
    <col min="5645" max="5646" width="4.25" style="271" customWidth="1"/>
    <col min="5647" max="5647" width="3.375" style="271" customWidth="1"/>
    <col min="5648" max="5649" width="4.25" style="271" customWidth="1"/>
    <col min="5650" max="5650" width="3.375" style="271" customWidth="1"/>
    <col min="5651" max="5652" width="4.25" style="271" customWidth="1"/>
    <col min="5653" max="5653" width="3.375" style="271" customWidth="1"/>
    <col min="5654" max="5655" width="4.25" style="271" customWidth="1"/>
    <col min="5656" max="5658" width="3.375" style="271" customWidth="1"/>
    <col min="5659" max="5879" width="9" style="271"/>
    <col min="5880" max="5881" width="8.125" style="271" customWidth="1"/>
    <col min="5882" max="5882" width="3.375" style="271" customWidth="1"/>
    <col min="5883" max="5884" width="3.625" style="271" customWidth="1"/>
    <col min="5885" max="5885" width="3.375" style="271" customWidth="1"/>
    <col min="5886" max="5887" width="4.25" style="271" customWidth="1"/>
    <col min="5888" max="5888" width="3.375" style="271" customWidth="1"/>
    <col min="5889" max="5890" width="4.25" style="271" customWidth="1"/>
    <col min="5891" max="5891" width="3.375" style="271" customWidth="1"/>
    <col min="5892" max="5893" width="4.25" style="271" customWidth="1"/>
    <col min="5894" max="5894" width="3.375" style="271" customWidth="1"/>
    <col min="5895" max="5896" width="4.25" style="271" customWidth="1"/>
    <col min="5897" max="5897" width="3.375" style="271" customWidth="1"/>
    <col min="5898" max="5899" width="4.25" style="271" customWidth="1"/>
    <col min="5900" max="5900" width="3.375" style="271" customWidth="1"/>
    <col min="5901" max="5902" width="4.25" style="271" customWidth="1"/>
    <col min="5903" max="5903" width="3.375" style="271" customWidth="1"/>
    <col min="5904" max="5905" width="4.25" style="271" customWidth="1"/>
    <col min="5906" max="5906" width="3.375" style="271" customWidth="1"/>
    <col min="5907" max="5908" width="4.25" style="271" customWidth="1"/>
    <col min="5909" max="5909" width="3.375" style="271" customWidth="1"/>
    <col min="5910" max="5911" width="4.25" style="271" customWidth="1"/>
    <col min="5912" max="5914" width="3.375" style="271" customWidth="1"/>
    <col min="5915" max="6135" width="9" style="271"/>
    <col min="6136" max="6137" width="8.125" style="271" customWidth="1"/>
    <col min="6138" max="6138" width="3.375" style="271" customWidth="1"/>
    <col min="6139" max="6140" width="3.625" style="271" customWidth="1"/>
    <col min="6141" max="6141" width="3.375" style="271" customWidth="1"/>
    <col min="6142" max="6143" width="4.25" style="271" customWidth="1"/>
    <col min="6144" max="6144" width="3.375" style="271" customWidth="1"/>
    <col min="6145" max="6146" width="4.25" style="271" customWidth="1"/>
    <col min="6147" max="6147" width="3.375" style="271" customWidth="1"/>
    <col min="6148" max="6149" width="4.25" style="271" customWidth="1"/>
    <col min="6150" max="6150" width="3.375" style="271" customWidth="1"/>
    <col min="6151" max="6152" width="4.25" style="271" customWidth="1"/>
    <col min="6153" max="6153" width="3.375" style="271" customWidth="1"/>
    <col min="6154" max="6155" width="4.25" style="271" customWidth="1"/>
    <col min="6156" max="6156" width="3.375" style="271" customWidth="1"/>
    <col min="6157" max="6158" width="4.25" style="271" customWidth="1"/>
    <col min="6159" max="6159" width="3.375" style="271" customWidth="1"/>
    <col min="6160" max="6161" width="4.25" style="271" customWidth="1"/>
    <col min="6162" max="6162" width="3.375" style="271" customWidth="1"/>
    <col min="6163" max="6164" width="4.25" style="271" customWidth="1"/>
    <col min="6165" max="6165" width="3.375" style="271" customWidth="1"/>
    <col min="6166" max="6167" width="4.25" style="271" customWidth="1"/>
    <col min="6168" max="6170" width="3.375" style="271" customWidth="1"/>
    <col min="6171" max="6391" width="9" style="271"/>
    <col min="6392" max="6393" width="8.125" style="271" customWidth="1"/>
    <col min="6394" max="6394" width="3.375" style="271" customWidth="1"/>
    <col min="6395" max="6396" width="3.625" style="271" customWidth="1"/>
    <col min="6397" max="6397" width="3.375" style="271" customWidth="1"/>
    <col min="6398" max="6399" width="4.25" style="271" customWidth="1"/>
    <col min="6400" max="6400" width="3.375" style="271" customWidth="1"/>
    <col min="6401" max="6402" width="4.25" style="271" customWidth="1"/>
    <col min="6403" max="6403" width="3.375" style="271" customWidth="1"/>
    <col min="6404" max="6405" width="4.25" style="271" customWidth="1"/>
    <col min="6406" max="6406" width="3.375" style="271" customWidth="1"/>
    <col min="6407" max="6408" width="4.25" style="271" customWidth="1"/>
    <col min="6409" max="6409" width="3.375" style="271" customWidth="1"/>
    <col min="6410" max="6411" width="4.25" style="271" customWidth="1"/>
    <col min="6412" max="6412" width="3.375" style="271" customWidth="1"/>
    <col min="6413" max="6414" width="4.25" style="271" customWidth="1"/>
    <col min="6415" max="6415" width="3.375" style="271" customWidth="1"/>
    <col min="6416" max="6417" width="4.25" style="271" customWidth="1"/>
    <col min="6418" max="6418" width="3.375" style="271" customWidth="1"/>
    <col min="6419" max="6420" width="4.25" style="271" customWidth="1"/>
    <col min="6421" max="6421" width="3.375" style="271" customWidth="1"/>
    <col min="6422" max="6423" width="4.25" style="271" customWidth="1"/>
    <col min="6424" max="6426" width="3.375" style="271" customWidth="1"/>
    <col min="6427" max="6647" width="9" style="271"/>
    <col min="6648" max="6649" width="8.125" style="271" customWidth="1"/>
    <col min="6650" max="6650" width="3.375" style="271" customWidth="1"/>
    <col min="6651" max="6652" width="3.625" style="271" customWidth="1"/>
    <col min="6653" max="6653" width="3.375" style="271" customWidth="1"/>
    <col min="6654" max="6655" width="4.25" style="271" customWidth="1"/>
    <col min="6656" max="6656" width="3.375" style="271" customWidth="1"/>
    <col min="6657" max="6658" width="4.25" style="271" customWidth="1"/>
    <col min="6659" max="6659" width="3.375" style="271" customWidth="1"/>
    <col min="6660" max="6661" width="4.25" style="271" customWidth="1"/>
    <col min="6662" max="6662" width="3.375" style="271" customWidth="1"/>
    <col min="6663" max="6664" width="4.25" style="271" customWidth="1"/>
    <col min="6665" max="6665" width="3.375" style="271" customWidth="1"/>
    <col min="6666" max="6667" width="4.25" style="271" customWidth="1"/>
    <col min="6668" max="6668" width="3.375" style="271" customWidth="1"/>
    <col min="6669" max="6670" width="4.25" style="271" customWidth="1"/>
    <col min="6671" max="6671" width="3.375" style="271" customWidth="1"/>
    <col min="6672" max="6673" width="4.25" style="271" customWidth="1"/>
    <col min="6674" max="6674" width="3.375" style="271" customWidth="1"/>
    <col min="6675" max="6676" width="4.25" style="271" customWidth="1"/>
    <col min="6677" max="6677" width="3.375" style="271" customWidth="1"/>
    <col min="6678" max="6679" width="4.25" style="271" customWidth="1"/>
    <col min="6680" max="6682" width="3.375" style="271" customWidth="1"/>
    <col min="6683" max="6903" width="9" style="271"/>
    <col min="6904" max="6905" width="8.125" style="271" customWidth="1"/>
    <col min="6906" max="6906" width="3.375" style="271" customWidth="1"/>
    <col min="6907" max="6908" width="3.625" style="271" customWidth="1"/>
    <col min="6909" max="6909" width="3.375" style="271" customWidth="1"/>
    <col min="6910" max="6911" width="4.25" style="271" customWidth="1"/>
    <col min="6912" max="6912" width="3.375" style="271" customWidth="1"/>
    <col min="6913" max="6914" width="4.25" style="271" customWidth="1"/>
    <col min="6915" max="6915" width="3.375" style="271" customWidth="1"/>
    <col min="6916" max="6917" width="4.25" style="271" customWidth="1"/>
    <col min="6918" max="6918" width="3.375" style="271" customWidth="1"/>
    <col min="6919" max="6920" width="4.25" style="271" customWidth="1"/>
    <col min="6921" max="6921" width="3.375" style="271" customWidth="1"/>
    <col min="6922" max="6923" width="4.25" style="271" customWidth="1"/>
    <col min="6924" max="6924" width="3.375" style="271" customWidth="1"/>
    <col min="6925" max="6926" width="4.25" style="271" customWidth="1"/>
    <col min="6927" max="6927" width="3.375" style="271" customWidth="1"/>
    <col min="6928" max="6929" width="4.25" style="271" customWidth="1"/>
    <col min="6930" max="6930" width="3.375" style="271" customWidth="1"/>
    <col min="6931" max="6932" width="4.25" style="271" customWidth="1"/>
    <col min="6933" max="6933" width="3.375" style="271" customWidth="1"/>
    <col min="6934" max="6935" width="4.25" style="271" customWidth="1"/>
    <col min="6936" max="6938" width="3.375" style="271" customWidth="1"/>
    <col min="6939" max="7159" width="9" style="271"/>
    <col min="7160" max="7161" width="8.125" style="271" customWidth="1"/>
    <col min="7162" max="7162" width="3.375" style="271" customWidth="1"/>
    <col min="7163" max="7164" width="3.625" style="271" customWidth="1"/>
    <col min="7165" max="7165" width="3.375" style="271" customWidth="1"/>
    <col min="7166" max="7167" width="4.25" style="271" customWidth="1"/>
    <col min="7168" max="7168" width="3.375" style="271" customWidth="1"/>
    <col min="7169" max="7170" width="4.25" style="271" customWidth="1"/>
    <col min="7171" max="7171" width="3.375" style="271" customWidth="1"/>
    <col min="7172" max="7173" width="4.25" style="271" customWidth="1"/>
    <col min="7174" max="7174" width="3.375" style="271" customWidth="1"/>
    <col min="7175" max="7176" width="4.25" style="271" customWidth="1"/>
    <col min="7177" max="7177" width="3.375" style="271" customWidth="1"/>
    <col min="7178" max="7179" width="4.25" style="271" customWidth="1"/>
    <col min="7180" max="7180" width="3.375" style="271" customWidth="1"/>
    <col min="7181" max="7182" width="4.25" style="271" customWidth="1"/>
    <col min="7183" max="7183" width="3.375" style="271" customWidth="1"/>
    <col min="7184" max="7185" width="4.25" style="271" customWidth="1"/>
    <col min="7186" max="7186" width="3.375" style="271" customWidth="1"/>
    <col min="7187" max="7188" width="4.25" style="271" customWidth="1"/>
    <col min="7189" max="7189" width="3.375" style="271" customWidth="1"/>
    <col min="7190" max="7191" width="4.25" style="271" customWidth="1"/>
    <col min="7192" max="7194" width="3.375" style="271" customWidth="1"/>
    <col min="7195" max="7415" width="9" style="271"/>
    <col min="7416" max="7417" width="8.125" style="271" customWidth="1"/>
    <col min="7418" max="7418" width="3.375" style="271" customWidth="1"/>
    <col min="7419" max="7420" width="3.625" style="271" customWidth="1"/>
    <col min="7421" max="7421" width="3.375" style="271" customWidth="1"/>
    <col min="7422" max="7423" width="4.25" style="271" customWidth="1"/>
    <col min="7424" max="7424" width="3.375" style="271" customWidth="1"/>
    <col min="7425" max="7426" width="4.25" style="271" customWidth="1"/>
    <col min="7427" max="7427" width="3.375" style="271" customWidth="1"/>
    <col min="7428" max="7429" width="4.25" style="271" customWidth="1"/>
    <col min="7430" max="7430" width="3.375" style="271" customWidth="1"/>
    <col min="7431" max="7432" width="4.25" style="271" customWidth="1"/>
    <col min="7433" max="7433" width="3.375" style="271" customWidth="1"/>
    <col min="7434" max="7435" width="4.25" style="271" customWidth="1"/>
    <col min="7436" max="7436" width="3.375" style="271" customWidth="1"/>
    <col min="7437" max="7438" width="4.25" style="271" customWidth="1"/>
    <col min="7439" max="7439" width="3.375" style="271" customWidth="1"/>
    <col min="7440" max="7441" width="4.25" style="271" customWidth="1"/>
    <col min="7442" max="7442" width="3.375" style="271" customWidth="1"/>
    <col min="7443" max="7444" width="4.25" style="271" customWidth="1"/>
    <col min="7445" max="7445" width="3.375" style="271" customWidth="1"/>
    <col min="7446" max="7447" width="4.25" style="271" customWidth="1"/>
    <col min="7448" max="7450" width="3.375" style="271" customWidth="1"/>
    <col min="7451" max="7671" width="9" style="271"/>
    <col min="7672" max="7673" width="8.125" style="271" customWidth="1"/>
    <col min="7674" max="7674" width="3.375" style="271" customWidth="1"/>
    <col min="7675" max="7676" width="3.625" style="271" customWidth="1"/>
    <col min="7677" max="7677" width="3.375" style="271" customWidth="1"/>
    <col min="7678" max="7679" width="4.25" style="271" customWidth="1"/>
    <col min="7680" max="7680" width="3.375" style="271" customWidth="1"/>
    <col min="7681" max="7682" width="4.25" style="271" customWidth="1"/>
    <col min="7683" max="7683" width="3.375" style="271" customWidth="1"/>
    <col min="7684" max="7685" width="4.25" style="271" customWidth="1"/>
    <col min="7686" max="7686" width="3.375" style="271" customWidth="1"/>
    <col min="7687" max="7688" width="4.25" style="271" customWidth="1"/>
    <col min="7689" max="7689" width="3.375" style="271" customWidth="1"/>
    <col min="7690" max="7691" width="4.25" style="271" customWidth="1"/>
    <col min="7692" max="7692" width="3.375" style="271" customWidth="1"/>
    <col min="7693" max="7694" width="4.25" style="271" customWidth="1"/>
    <col min="7695" max="7695" width="3.375" style="271" customWidth="1"/>
    <col min="7696" max="7697" width="4.25" style="271" customWidth="1"/>
    <col min="7698" max="7698" width="3.375" style="271" customWidth="1"/>
    <col min="7699" max="7700" width="4.25" style="271" customWidth="1"/>
    <col min="7701" max="7701" width="3.375" style="271" customWidth="1"/>
    <col min="7702" max="7703" width="4.25" style="271" customWidth="1"/>
    <col min="7704" max="7706" width="3.375" style="271" customWidth="1"/>
    <col min="7707" max="7927" width="9" style="271"/>
    <col min="7928" max="7929" width="8.125" style="271" customWidth="1"/>
    <col min="7930" max="7930" width="3.375" style="271" customWidth="1"/>
    <col min="7931" max="7932" width="3.625" style="271" customWidth="1"/>
    <col min="7933" max="7933" width="3.375" style="271" customWidth="1"/>
    <col min="7934" max="7935" width="4.25" style="271" customWidth="1"/>
    <col min="7936" max="7936" width="3.375" style="271" customWidth="1"/>
    <col min="7937" max="7938" width="4.25" style="271" customWidth="1"/>
    <col min="7939" max="7939" width="3.375" style="271" customWidth="1"/>
    <col min="7940" max="7941" width="4.25" style="271" customWidth="1"/>
    <col min="7942" max="7942" width="3.375" style="271" customWidth="1"/>
    <col min="7943" max="7944" width="4.25" style="271" customWidth="1"/>
    <col min="7945" max="7945" width="3.375" style="271" customWidth="1"/>
    <col min="7946" max="7947" width="4.25" style="271" customWidth="1"/>
    <col min="7948" max="7948" width="3.375" style="271" customWidth="1"/>
    <col min="7949" max="7950" width="4.25" style="271" customWidth="1"/>
    <col min="7951" max="7951" width="3.375" style="271" customWidth="1"/>
    <col min="7952" max="7953" width="4.25" style="271" customWidth="1"/>
    <col min="7954" max="7954" width="3.375" style="271" customWidth="1"/>
    <col min="7955" max="7956" width="4.25" style="271" customWidth="1"/>
    <col min="7957" max="7957" width="3.375" style="271" customWidth="1"/>
    <col min="7958" max="7959" width="4.25" style="271" customWidth="1"/>
    <col min="7960" max="7962" width="3.375" style="271" customWidth="1"/>
    <col min="7963" max="8183" width="9" style="271"/>
    <col min="8184" max="8185" width="8.125" style="271" customWidth="1"/>
    <col min="8186" max="8186" width="3.375" style="271" customWidth="1"/>
    <col min="8187" max="8188" width="3.625" style="271" customWidth="1"/>
    <col min="8189" max="8189" width="3.375" style="271" customWidth="1"/>
    <col min="8190" max="8191" width="4.25" style="271" customWidth="1"/>
    <col min="8192" max="8192" width="3.375" style="271" customWidth="1"/>
    <col min="8193" max="8194" width="4.25" style="271" customWidth="1"/>
    <col min="8195" max="8195" width="3.375" style="271" customWidth="1"/>
    <col min="8196" max="8197" width="4.25" style="271" customWidth="1"/>
    <col min="8198" max="8198" width="3.375" style="271" customWidth="1"/>
    <col min="8199" max="8200" width="4.25" style="271" customWidth="1"/>
    <col min="8201" max="8201" width="3.375" style="271" customWidth="1"/>
    <col min="8202" max="8203" width="4.25" style="271" customWidth="1"/>
    <col min="8204" max="8204" width="3.375" style="271" customWidth="1"/>
    <col min="8205" max="8206" width="4.25" style="271" customWidth="1"/>
    <col min="8207" max="8207" width="3.375" style="271" customWidth="1"/>
    <col min="8208" max="8209" width="4.25" style="271" customWidth="1"/>
    <col min="8210" max="8210" width="3.375" style="271" customWidth="1"/>
    <col min="8211" max="8212" width="4.25" style="271" customWidth="1"/>
    <col min="8213" max="8213" width="3.375" style="271" customWidth="1"/>
    <col min="8214" max="8215" width="4.25" style="271" customWidth="1"/>
    <col min="8216" max="8218" width="3.375" style="271" customWidth="1"/>
    <col min="8219" max="8439" width="9" style="271"/>
    <col min="8440" max="8441" width="8.125" style="271" customWidth="1"/>
    <col min="8442" max="8442" width="3.375" style="271" customWidth="1"/>
    <col min="8443" max="8444" width="3.625" style="271" customWidth="1"/>
    <col min="8445" max="8445" width="3.375" style="271" customWidth="1"/>
    <col min="8446" max="8447" width="4.25" style="271" customWidth="1"/>
    <col min="8448" max="8448" width="3.375" style="271" customWidth="1"/>
    <col min="8449" max="8450" width="4.25" style="271" customWidth="1"/>
    <col min="8451" max="8451" width="3.375" style="271" customWidth="1"/>
    <col min="8452" max="8453" width="4.25" style="271" customWidth="1"/>
    <col min="8454" max="8454" width="3.375" style="271" customWidth="1"/>
    <col min="8455" max="8456" width="4.25" style="271" customWidth="1"/>
    <col min="8457" max="8457" width="3.375" style="271" customWidth="1"/>
    <col min="8458" max="8459" width="4.25" style="271" customWidth="1"/>
    <col min="8460" max="8460" width="3.375" style="271" customWidth="1"/>
    <col min="8461" max="8462" width="4.25" style="271" customWidth="1"/>
    <col min="8463" max="8463" width="3.375" style="271" customWidth="1"/>
    <col min="8464" max="8465" width="4.25" style="271" customWidth="1"/>
    <col min="8466" max="8466" width="3.375" style="271" customWidth="1"/>
    <col min="8467" max="8468" width="4.25" style="271" customWidth="1"/>
    <col min="8469" max="8469" width="3.375" style="271" customWidth="1"/>
    <col min="8470" max="8471" width="4.25" style="271" customWidth="1"/>
    <col min="8472" max="8474" width="3.375" style="271" customWidth="1"/>
    <col min="8475" max="8695" width="9" style="271"/>
    <col min="8696" max="8697" width="8.125" style="271" customWidth="1"/>
    <col min="8698" max="8698" width="3.375" style="271" customWidth="1"/>
    <col min="8699" max="8700" width="3.625" style="271" customWidth="1"/>
    <col min="8701" max="8701" width="3.375" style="271" customWidth="1"/>
    <col min="8702" max="8703" width="4.25" style="271" customWidth="1"/>
    <col min="8704" max="8704" width="3.375" style="271" customWidth="1"/>
    <col min="8705" max="8706" width="4.25" style="271" customWidth="1"/>
    <col min="8707" max="8707" width="3.375" style="271" customWidth="1"/>
    <col min="8708" max="8709" width="4.25" style="271" customWidth="1"/>
    <col min="8710" max="8710" width="3.375" style="271" customWidth="1"/>
    <col min="8711" max="8712" width="4.25" style="271" customWidth="1"/>
    <col min="8713" max="8713" width="3.375" style="271" customWidth="1"/>
    <col min="8714" max="8715" width="4.25" style="271" customWidth="1"/>
    <col min="8716" max="8716" width="3.375" style="271" customWidth="1"/>
    <col min="8717" max="8718" width="4.25" style="271" customWidth="1"/>
    <col min="8719" max="8719" width="3.375" style="271" customWidth="1"/>
    <col min="8720" max="8721" width="4.25" style="271" customWidth="1"/>
    <col min="8722" max="8722" width="3.375" style="271" customWidth="1"/>
    <col min="8723" max="8724" width="4.25" style="271" customWidth="1"/>
    <col min="8725" max="8725" width="3.375" style="271" customWidth="1"/>
    <col min="8726" max="8727" width="4.25" style="271" customWidth="1"/>
    <col min="8728" max="8730" width="3.375" style="271" customWidth="1"/>
    <col min="8731" max="8951" width="9" style="271"/>
    <col min="8952" max="8953" width="8.125" style="271" customWidth="1"/>
    <col min="8954" max="8954" width="3.375" style="271" customWidth="1"/>
    <col min="8955" max="8956" width="3.625" style="271" customWidth="1"/>
    <col min="8957" max="8957" width="3.375" style="271" customWidth="1"/>
    <col min="8958" max="8959" width="4.25" style="271" customWidth="1"/>
    <col min="8960" max="8960" width="3.375" style="271" customWidth="1"/>
    <col min="8961" max="8962" width="4.25" style="271" customWidth="1"/>
    <col min="8963" max="8963" width="3.375" style="271" customWidth="1"/>
    <col min="8964" max="8965" width="4.25" style="271" customWidth="1"/>
    <col min="8966" max="8966" width="3.375" style="271" customWidth="1"/>
    <col min="8967" max="8968" width="4.25" style="271" customWidth="1"/>
    <col min="8969" max="8969" width="3.375" style="271" customWidth="1"/>
    <col min="8970" max="8971" width="4.25" style="271" customWidth="1"/>
    <col min="8972" max="8972" width="3.375" style="271" customWidth="1"/>
    <col min="8973" max="8974" width="4.25" style="271" customWidth="1"/>
    <col min="8975" max="8975" width="3.375" style="271" customWidth="1"/>
    <col min="8976" max="8977" width="4.25" style="271" customWidth="1"/>
    <col min="8978" max="8978" width="3.375" style="271" customWidth="1"/>
    <col min="8979" max="8980" width="4.25" style="271" customWidth="1"/>
    <col min="8981" max="8981" width="3.375" style="271" customWidth="1"/>
    <col min="8982" max="8983" width="4.25" style="271" customWidth="1"/>
    <col min="8984" max="8986" width="3.375" style="271" customWidth="1"/>
    <col min="8987" max="9207" width="9" style="271"/>
    <col min="9208" max="9209" width="8.125" style="271" customWidth="1"/>
    <col min="9210" max="9210" width="3.375" style="271" customWidth="1"/>
    <col min="9211" max="9212" width="3.625" style="271" customWidth="1"/>
    <col min="9213" max="9213" width="3.375" style="271" customWidth="1"/>
    <col min="9214" max="9215" width="4.25" style="271" customWidth="1"/>
    <col min="9216" max="9216" width="3.375" style="271" customWidth="1"/>
    <col min="9217" max="9218" width="4.25" style="271" customWidth="1"/>
    <col min="9219" max="9219" width="3.375" style="271" customWidth="1"/>
    <col min="9220" max="9221" width="4.25" style="271" customWidth="1"/>
    <col min="9222" max="9222" width="3.375" style="271" customWidth="1"/>
    <col min="9223" max="9224" width="4.25" style="271" customWidth="1"/>
    <col min="9225" max="9225" width="3.375" style="271" customWidth="1"/>
    <col min="9226" max="9227" width="4.25" style="271" customWidth="1"/>
    <col min="9228" max="9228" width="3.375" style="271" customWidth="1"/>
    <col min="9229" max="9230" width="4.25" style="271" customWidth="1"/>
    <col min="9231" max="9231" width="3.375" style="271" customWidth="1"/>
    <col min="9232" max="9233" width="4.25" style="271" customWidth="1"/>
    <col min="9234" max="9234" width="3.375" style="271" customWidth="1"/>
    <col min="9235" max="9236" width="4.25" style="271" customWidth="1"/>
    <col min="9237" max="9237" width="3.375" style="271" customWidth="1"/>
    <col min="9238" max="9239" width="4.25" style="271" customWidth="1"/>
    <col min="9240" max="9242" width="3.375" style="271" customWidth="1"/>
    <col min="9243" max="9463" width="9" style="271"/>
    <col min="9464" max="9465" width="8.125" style="271" customWidth="1"/>
    <col min="9466" max="9466" width="3.375" style="271" customWidth="1"/>
    <col min="9467" max="9468" width="3.625" style="271" customWidth="1"/>
    <col min="9469" max="9469" width="3.375" style="271" customWidth="1"/>
    <col min="9470" max="9471" width="4.25" style="271" customWidth="1"/>
    <col min="9472" max="9472" width="3.375" style="271" customWidth="1"/>
    <col min="9473" max="9474" width="4.25" style="271" customWidth="1"/>
    <col min="9475" max="9475" width="3.375" style="271" customWidth="1"/>
    <col min="9476" max="9477" width="4.25" style="271" customWidth="1"/>
    <col min="9478" max="9478" width="3.375" style="271" customWidth="1"/>
    <col min="9479" max="9480" width="4.25" style="271" customWidth="1"/>
    <col min="9481" max="9481" width="3.375" style="271" customWidth="1"/>
    <col min="9482" max="9483" width="4.25" style="271" customWidth="1"/>
    <col min="9484" max="9484" width="3.375" style="271" customWidth="1"/>
    <col min="9485" max="9486" width="4.25" style="271" customWidth="1"/>
    <col min="9487" max="9487" width="3.375" style="271" customWidth="1"/>
    <col min="9488" max="9489" width="4.25" style="271" customWidth="1"/>
    <col min="9490" max="9490" width="3.375" style="271" customWidth="1"/>
    <col min="9491" max="9492" width="4.25" style="271" customWidth="1"/>
    <col min="9493" max="9493" width="3.375" style="271" customWidth="1"/>
    <col min="9494" max="9495" width="4.25" style="271" customWidth="1"/>
    <col min="9496" max="9498" width="3.375" style="271" customWidth="1"/>
    <col min="9499" max="9719" width="9" style="271"/>
    <col min="9720" max="9721" width="8.125" style="271" customWidth="1"/>
    <col min="9722" max="9722" width="3.375" style="271" customWidth="1"/>
    <col min="9723" max="9724" width="3.625" style="271" customWidth="1"/>
    <col min="9725" max="9725" width="3.375" style="271" customWidth="1"/>
    <col min="9726" max="9727" width="4.25" style="271" customWidth="1"/>
    <col min="9728" max="9728" width="3.375" style="271" customWidth="1"/>
    <col min="9729" max="9730" width="4.25" style="271" customWidth="1"/>
    <col min="9731" max="9731" width="3.375" style="271" customWidth="1"/>
    <col min="9732" max="9733" width="4.25" style="271" customWidth="1"/>
    <col min="9734" max="9734" width="3.375" style="271" customWidth="1"/>
    <col min="9735" max="9736" width="4.25" style="271" customWidth="1"/>
    <col min="9737" max="9737" width="3.375" style="271" customWidth="1"/>
    <col min="9738" max="9739" width="4.25" style="271" customWidth="1"/>
    <col min="9740" max="9740" width="3.375" style="271" customWidth="1"/>
    <col min="9741" max="9742" width="4.25" style="271" customWidth="1"/>
    <col min="9743" max="9743" width="3.375" style="271" customWidth="1"/>
    <col min="9744" max="9745" width="4.25" style="271" customWidth="1"/>
    <col min="9746" max="9746" width="3.375" style="271" customWidth="1"/>
    <col min="9747" max="9748" width="4.25" style="271" customWidth="1"/>
    <col min="9749" max="9749" width="3.375" style="271" customWidth="1"/>
    <col min="9750" max="9751" width="4.25" style="271" customWidth="1"/>
    <col min="9752" max="9754" width="3.375" style="271" customWidth="1"/>
    <col min="9755" max="9975" width="9" style="271"/>
    <col min="9976" max="9977" width="8.125" style="271" customWidth="1"/>
    <col min="9978" max="9978" width="3.375" style="271" customWidth="1"/>
    <col min="9979" max="9980" width="3.625" style="271" customWidth="1"/>
    <col min="9981" max="9981" width="3.375" style="271" customWidth="1"/>
    <col min="9982" max="9983" width="4.25" style="271" customWidth="1"/>
    <col min="9984" max="9984" width="3.375" style="271" customWidth="1"/>
    <col min="9985" max="9986" width="4.25" style="271" customWidth="1"/>
    <col min="9987" max="9987" width="3.375" style="271" customWidth="1"/>
    <col min="9988" max="9989" width="4.25" style="271" customWidth="1"/>
    <col min="9990" max="9990" width="3.375" style="271" customWidth="1"/>
    <col min="9991" max="9992" width="4.25" style="271" customWidth="1"/>
    <col min="9993" max="9993" width="3.375" style="271" customWidth="1"/>
    <col min="9994" max="9995" width="4.25" style="271" customWidth="1"/>
    <col min="9996" max="9996" width="3.375" style="271" customWidth="1"/>
    <col min="9997" max="9998" width="4.25" style="271" customWidth="1"/>
    <col min="9999" max="9999" width="3.375" style="271" customWidth="1"/>
    <col min="10000" max="10001" width="4.25" style="271" customWidth="1"/>
    <col min="10002" max="10002" width="3.375" style="271" customWidth="1"/>
    <col min="10003" max="10004" width="4.25" style="271" customWidth="1"/>
    <col min="10005" max="10005" width="3.375" style="271" customWidth="1"/>
    <col min="10006" max="10007" width="4.25" style="271" customWidth="1"/>
    <col min="10008" max="10010" width="3.375" style="271" customWidth="1"/>
    <col min="10011" max="10231" width="9" style="271"/>
    <col min="10232" max="10233" width="8.125" style="271" customWidth="1"/>
    <col min="10234" max="10234" width="3.375" style="271" customWidth="1"/>
    <col min="10235" max="10236" width="3.625" style="271" customWidth="1"/>
    <col min="10237" max="10237" width="3.375" style="271" customWidth="1"/>
    <col min="10238" max="10239" width="4.25" style="271" customWidth="1"/>
    <col min="10240" max="10240" width="3.375" style="271" customWidth="1"/>
    <col min="10241" max="10242" width="4.25" style="271" customWidth="1"/>
    <col min="10243" max="10243" width="3.375" style="271" customWidth="1"/>
    <col min="10244" max="10245" width="4.25" style="271" customWidth="1"/>
    <col min="10246" max="10246" width="3.375" style="271" customWidth="1"/>
    <col min="10247" max="10248" width="4.25" style="271" customWidth="1"/>
    <col min="10249" max="10249" width="3.375" style="271" customWidth="1"/>
    <col min="10250" max="10251" width="4.25" style="271" customWidth="1"/>
    <col min="10252" max="10252" width="3.375" style="271" customWidth="1"/>
    <col min="10253" max="10254" width="4.25" style="271" customWidth="1"/>
    <col min="10255" max="10255" width="3.375" style="271" customWidth="1"/>
    <col min="10256" max="10257" width="4.25" style="271" customWidth="1"/>
    <col min="10258" max="10258" width="3.375" style="271" customWidth="1"/>
    <col min="10259" max="10260" width="4.25" style="271" customWidth="1"/>
    <col min="10261" max="10261" width="3.375" style="271" customWidth="1"/>
    <col min="10262" max="10263" width="4.25" style="271" customWidth="1"/>
    <col min="10264" max="10266" width="3.375" style="271" customWidth="1"/>
    <col min="10267" max="10487" width="9" style="271"/>
    <col min="10488" max="10489" width="8.125" style="271" customWidth="1"/>
    <col min="10490" max="10490" width="3.375" style="271" customWidth="1"/>
    <col min="10491" max="10492" width="3.625" style="271" customWidth="1"/>
    <col min="10493" max="10493" width="3.375" style="271" customWidth="1"/>
    <col min="10494" max="10495" width="4.25" style="271" customWidth="1"/>
    <col min="10496" max="10496" width="3.375" style="271" customWidth="1"/>
    <col min="10497" max="10498" width="4.25" style="271" customWidth="1"/>
    <col min="10499" max="10499" width="3.375" style="271" customWidth="1"/>
    <col min="10500" max="10501" width="4.25" style="271" customWidth="1"/>
    <col min="10502" max="10502" width="3.375" style="271" customWidth="1"/>
    <col min="10503" max="10504" width="4.25" style="271" customWidth="1"/>
    <col min="10505" max="10505" width="3.375" style="271" customWidth="1"/>
    <col min="10506" max="10507" width="4.25" style="271" customWidth="1"/>
    <col min="10508" max="10508" width="3.375" style="271" customWidth="1"/>
    <col min="10509" max="10510" width="4.25" style="271" customWidth="1"/>
    <col min="10511" max="10511" width="3.375" style="271" customWidth="1"/>
    <col min="10512" max="10513" width="4.25" style="271" customWidth="1"/>
    <col min="10514" max="10514" width="3.375" style="271" customWidth="1"/>
    <col min="10515" max="10516" width="4.25" style="271" customWidth="1"/>
    <col min="10517" max="10517" width="3.375" style="271" customWidth="1"/>
    <col min="10518" max="10519" width="4.25" style="271" customWidth="1"/>
    <col min="10520" max="10522" width="3.375" style="271" customWidth="1"/>
    <col min="10523" max="10743" width="9" style="271"/>
    <col min="10744" max="10745" width="8.125" style="271" customWidth="1"/>
    <col min="10746" max="10746" width="3.375" style="271" customWidth="1"/>
    <col min="10747" max="10748" width="3.625" style="271" customWidth="1"/>
    <col min="10749" max="10749" width="3.375" style="271" customWidth="1"/>
    <col min="10750" max="10751" width="4.25" style="271" customWidth="1"/>
    <col min="10752" max="10752" width="3.375" style="271" customWidth="1"/>
    <col min="10753" max="10754" width="4.25" style="271" customWidth="1"/>
    <col min="10755" max="10755" width="3.375" style="271" customWidth="1"/>
    <col min="10756" max="10757" width="4.25" style="271" customWidth="1"/>
    <col min="10758" max="10758" width="3.375" style="271" customWidth="1"/>
    <col min="10759" max="10760" width="4.25" style="271" customWidth="1"/>
    <col min="10761" max="10761" width="3.375" style="271" customWidth="1"/>
    <col min="10762" max="10763" width="4.25" style="271" customWidth="1"/>
    <col min="10764" max="10764" width="3.375" style="271" customWidth="1"/>
    <col min="10765" max="10766" width="4.25" style="271" customWidth="1"/>
    <col min="10767" max="10767" width="3.375" style="271" customWidth="1"/>
    <col min="10768" max="10769" width="4.25" style="271" customWidth="1"/>
    <col min="10770" max="10770" width="3.375" style="271" customWidth="1"/>
    <col min="10771" max="10772" width="4.25" style="271" customWidth="1"/>
    <col min="10773" max="10773" width="3.375" style="271" customWidth="1"/>
    <col min="10774" max="10775" width="4.25" style="271" customWidth="1"/>
    <col min="10776" max="10778" width="3.375" style="271" customWidth="1"/>
    <col min="10779" max="10999" width="9" style="271"/>
    <col min="11000" max="11001" width="8.125" style="271" customWidth="1"/>
    <col min="11002" max="11002" width="3.375" style="271" customWidth="1"/>
    <col min="11003" max="11004" width="3.625" style="271" customWidth="1"/>
    <col min="11005" max="11005" width="3.375" style="271" customWidth="1"/>
    <col min="11006" max="11007" width="4.25" style="271" customWidth="1"/>
    <col min="11008" max="11008" width="3.375" style="271" customWidth="1"/>
    <col min="11009" max="11010" width="4.25" style="271" customWidth="1"/>
    <col min="11011" max="11011" width="3.375" style="271" customWidth="1"/>
    <col min="11012" max="11013" width="4.25" style="271" customWidth="1"/>
    <col min="11014" max="11014" width="3.375" style="271" customWidth="1"/>
    <col min="11015" max="11016" width="4.25" style="271" customWidth="1"/>
    <col min="11017" max="11017" width="3.375" style="271" customWidth="1"/>
    <col min="11018" max="11019" width="4.25" style="271" customWidth="1"/>
    <col min="11020" max="11020" width="3.375" style="271" customWidth="1"/>
    <col min="11021" max="11022" width="4.25" style="271" customWidth="1"/>
    <col min="11023" max="11023" width="3.375" style="271" customWidth="1"/>
    <col min="11024" max="11025" width="4.25" style="271" customWidth="1"/>
    <col min="11026" max="11026" width="3.375" style="271" customWidth="1"/>
    <col min="11027" max="11028" width="4.25" style="271" customWidth="1"/>
    <col min="11029" max="11029" width="3.375" style="271" customWidth="1"/>
    <col min="11030" max="11031" width="4.25" style="271" customWidth="1"/>
    <col min="11032" max="11034" width="3.375" style="271" customWidth="1"/>
    <col min="11035" max="11255" width="9" style="271"/>
    <col min="11256" max="11257" width="8.125" style="271" customWidth="1"/>
    <col min="11258" max="11258" width="3.375" style="271" customWidth="1"/>
    <col min="11259" max="11260" width="3.625" style="271" customWidth="1"/>
    <col min="11261" max="11261" width="3.375" style="271" customWidth="1"/>
    <col min="11262" max="11263" width="4.25" style="271" customWidth="1"/>
    <col min="11264" max="11264" width="3.375" style="271" customWidth="1"/>
    <col min="11265" max="11266" width="4.25" style="271" customWidth="1"/>
    <col min="11267" max="11267" width="3.375" style="271" customWidth="1"/>
    <col min="11268" max="11269" width="4.25" style="271" customWidth="1"/>
    <col min="11270" max="11270" width="3.375" style="271" customWidth="1"/>
    <col min="11271" max="11272" width="4.25" style="271" customWidth="1"/>
    <col min="11273" max="11273" width="3.375" style="271" customWidth="1"/>
    <col min="11274" max="11275" width="4.25" style="271" customWidth="1"/>
    <col min="11276" max="11276" width="3.375" style="271" customWidth="1"/>
    <col min="11277" max="11278" width="4.25" style="271" customWidth="1"/>
    <col min="11279" max="11279" width="3.375" style="271" customWidth="1"/>
    <col min="11280" max="11281" width="4.25" style="271" customWidth="1"/>
    <col min="11282" max="11282" width="3.375" style="271" customWidth="1"/>
    <col min="11283" max="11284" width="4.25" style="271" customWidth="1"/>
    <col min="11285" max="11285" width="3.375" style="271" customWidth="1"/>
    <col min="11286" max="11287" width="4.25" style="271" customWidth="1"/>
    <col min="11288" max="11290" width="3.375" style="271" customWidth="1"/>
    <col min="11291" max="11511" width="9" style="271"/>
    <col min="11512" max="11513" width="8.125" style="271" customWidth="1"/>
    <col min="11514" max="11514" width="3.375" style="271" customWidth="1"/>
    <col min="11515" max="11516" width="3.625" style="271" customWidth="1"/>
    <col min="11517" max="11517" width="3.375" style="271" customWidth="1"/>
    <col min="11518" max="11519" width="4.25" style="271" customWidth="1"/>
    <col min="11520" max="11520" width="3.375" style="271" customWidth="1"/>
    <col min="11521" max="11522" width="4.25" style="271" customWidth="1"/>
    <col min="11523" max="11523" width="3.375" style="271" customWidth="1"/>
    <col min="11524" max="11525" width="4.25" style="271" customWidth="1"/>
    <col min="11526" max="11526" width="3.375" style="271" customWidth="1"/>
    <col min="11527" max="11528" width="4.25" style="271" customWidth="1"/>
    <col min="11529" max="11529" width="3.375" style="271" customWidth="1"/>
    <col min="11530" max="11531" width="4.25" style="271" customWidth="1"/>
    <col min="11532" max="11532" width="3.375" style="271" customWidth="1"/>
    <col min="11533" max="11534" width="4.25" style="271" customWidth="1"/>
    <col min="11535" max="11535" width="3.375" style="271" customWidth="1"/>
    <col min="11536" max="11537" width="4.25" style="271" customWidth="1"/>
    <col min="11538" max="11538" width="3.375" style="271" customWidth="1"/>
    <col min="11539" max="11540" width="4.25" style="271" customWidth="1"/>
    <col min="11541" max="11541" width="3.375" style="271" customWidth="1"/>
    <col min="11542" max="11543" width="4.25" style="271" customWidth="1"/>
    <col min="11544" max="11546" width="3.375" style="271" customWidth="1"/>
    <col min="11547" max="11767" width="9" style="271"/>
    <col min="11768" max="11769" width="8.125" style="271" customWidth="1"/>
    <col min="11770" max="11770" width="3.375" style="271" customWidth="1"/>
    <col min="11771" max="11772" width="3.625" style="271" customWidth="1"/>
    <col min="11773" max="11773" width="3.375" style="271" customWidth="1"/>
    <col min="11774" max="11775" width="4.25" style="271" customWidth="1"/>
    <col min="11776" max="11776" width="3.375" style="271" customWidth="1"/>
    <col min="11777" max="11778" width="4.25" style="271" customWidth="1"/>
    <col min="11779" max="11779" width="3.375" style="271" customWidth="1"/>
    <col min="11780" max="11781" width="4.25" style="271" customWidth="1"/>
    <col min="11782" max="11782" width="3.375" style="271" customWidth="1"/>
    <col min="11783" max="11784" width="4.25" style="271" customWidth="1"/>
    <col min="11785" max="11785" width="3.375" style="271" customWidth="1"/>
    <col min="11786" max="11787" width="4.25" style="271" customWidth="1"/>
    <col min="11788" max="11788" width="3.375" style="271" customWidth="1"/>
    <col min="11789" max="11790" width="4.25" style="271" customWidth="1"/>
    <col min="11791" max="11791" width="3.375" style="271" customWidth="1"/>
    <col min="11792" max="11793" width="4.25" style="271" customWidth="1"/>
    <col min="11794" max="11794" width="3.375" style="271" customWidth="1"/>
    <col min="11795" max="11796" width="4.25" style="271" customWidth="1"/>
    <col min="11797" max="11797" width="3.375" style="271" customWidth="1"/>
    <col min="11798" max="11799" width="4.25" style="271" customWidth="1"/>
    <col min="11800" max="11802" width="3.375" style="271" customWidth="1"/>
    <col min="11803" max="12023" width="9" style="271"/>
    <col min="12024" max="12025" width="8.125" style="271" customWidth="1"/>
    <col min="12026" max="12026" width="3.375" style="271" customWidth="1"/>
    <col min="12027" max="12028" width="3.625" style="271" customWidth="1"/>
    <col min="12029" max="12029" width="3.375" style="271" customWidth="1"/>
    <col min="12030" max="12031" width="4.25" style="271" customWidth="1"/>
    <col min="12032" max="12032" width="3.375" style="271" customWidth="1"/>
    <col min="12033" max="12034" width="4.25" style="271" customWidth="1"/>
    <col min="12035" max="12035" width="3.375" style="271" customWidth="1"/>
    <col min="12036" max="12037" width="4.25" style="271" customWidth="1"/>
    <col min="12038" max="12038" width="3.375" style="271" customWidth="1"/>
    <col min="12039" max="12040" width="4.25" style="271" customWidth="1"/>
    <col min="12041" max="12041" width="3.375" style="271" customWidth="1"/>
    <col min="12042" max="12043" width="4.25" style="271" customWidth="1"/>
    <col min="12044" max="12044" width="3.375" style="271" customWidth="1"/>
    <col min="12045" max="12046" width="4.25" style="271" customWidth="1"/>
    <col min="12047" max="12047" width="3.375" style="271" customWidth="1"/>
    <col min="12048" max="12049" width="4.25" style="271" customWidth="1"/>
    <col min="12050" max="12050" width="3.375" style="271" customWidth="1"/>
    <col min="12051" max="12052" width="4.25" style="271" customWidth="1"/>
    <col min="12053" max="12053" width="3.375" style="271" customWidth="1"/>
    <col min="12054" max="12055" width="4.25" style="271" customWidth="1"/>
    <col min="12056" max="12058" width="3.375" style="271" customWidth="1"/>
    <col min="12059" max="12279" width="9" style="271"/>
    <col min="12280" max="12281" width="8.125" style="271" customWidth="1"/>
    <col min="12282" max="12282" width="3.375" style="271" customWidth="1"/>
    <col min="12283" max="12284" width="3.625" style="271" customWidth="1"/>
    <col min="12285" max="12285" width="3.375" style="271" customWidth="1"/>
    <col min="12286" max="12287" width="4.25" style="271" customWidth="1"/>
    <col min="12288" max="12288" width="3.375" style="271" customWidth="1"/>
    <col min="12289" max="12290" width="4.25" style="271" customWidth="1"/>
    <col min="12291" max="12291" width="3.375" style="271" customWidth="1"/>
    <col min="12292" max="12293" width="4.25" style="271" customWidth="1"/>
    <col min="12294" max="12294" width="3.375" style="271" customWidth="1"/>
    <col min="12295" max="12296" width="4.25" style="271" customWidth="1"/>
    <col min="12297" max="12297" width="3.375" style="271" customWidth="1"/>
    <col min="12298" max="12299" width="4.25" style="271" customWidth="1"/>
    <col min="12300" max="12300" width="3.375" style="271" customWidth="1"/>
    <col min="12301" max="12302" width="4.25" style="271" customWidth="1"/>
    <col min="12303" max="12303" width="3.375" style="271" customWidth="1"/>
    <col min="12304" max="12305" width="4.25" style="271" customWidth="1"/>
    <col min="12306" max="12306" width="3.375" style="271" customWidth="1"/>
    <col min="12307" max="12308" width="4.25" style="271" customWidth="1"/>
    <col min="12309" max="12309" width="3.375" style="271" customWidth="1"/>
    <col min="12310" max="12311" width="4.25" style="271" customWidth="1"/>
    <col min="12312" max="12314" width="3.375" style="271" customWidth="1"/>
    <col min="12315" max="12535" width="9" style="271"/>
    <col min="12536" max="12537" width="8.125" style="271" customWidth="1"/>
    <col min="12538" max="12538" width="3.375" style="271" customWidth="1"/>
    <col min="12539" max="12540" width="3.625" style="271" customWidth="1"/>
    <col min="12541" max="12541" width="3.375" style="271" customWidth="1"/>
    <col min="12542" max="12543" width="4.25" style="271" customWidth="1"/>
    <col min="12544" max="12544" width="3.375" style="271" customWidth="1"/>
    <col min="12545" max="12546" width="4.25" style="271" customWidth="1"/>
    <col min="12547" max="12547" width="3.375" style="271" customWidth="1"/>
    <col min="12548" max="12549" width="4.25" style="271" customWidth="1"/>
    <col min="12550" max="12550" width="3.375" style="271" customWidth="1"/>
    <col min="12551" max="12552" width="4.25" style="271" customWidth="1"/>
    <col min="12553" max="12553" width="3.375" style="271" customWidth="1"/>
    <col min="12554" max="12555" width="4.25" style="271" customWidth="1"/>
    <col min="12556" max="12556" width="3.375" style="271" customWidth="1"/>
    <col min="12557" max="12558" width="4.25" style="271" customWidth="1"/>
    <col min="12559" max="12559" width="3.375" style="271" customWidth="1"/>
    <col min="12560" max="12561" width="4.25" style="271" customWidth="1"/>
    <col min="12562" max="12562" width="3.375" style="271" customWidth="1"/>
    <col min="12563" max="12564" width="4.25" style="271" customWidth="1"/>
    <col min="12565" max="12565" width="3.375" style="271" customWidth="1"/>
    <col min="12566" max="12567" width="4.25" style="271" customWidth="1"/>
    <col min="12568" max="12570" width="3.375" style="271" customWidth="1"/>
    <col min="12571" max="12791" width="9" style="271"/>
    <col min="12792" max="12793" width="8.125" style="271" customWidth="1"/>
    <col min="12794" max="12794" width="3.375" style="271" customWidth="1"/>
    <col min="12795" max="12796" width="3.625" style="271" customWidth="1"/>
    <col min="12797" max="12797" width="3.375" style="271" customWidth="1"/>
    <col min="12798" max="12799" width="4.25" style="271" customWidth="1"/>
    <col min="12800" max="12800" width="3.375" style="271" customWidth="1"/>
    <col min="12801" max="12802" width="4.25" style="271" customWidth="1"/>
    <col min="12803" max="12803" width="3.375" style="271" customWidth="1"/>
    <col min="12804" max="12805" width="4.25" style="271" customWidth="1"/>
    <col min="12806" max="12806" width="3.375" style="271" customWidth="1"/>
    <col min="12807" max="12808" width="4.25" style="271" customWidth="1"/>
    <col min="12809" max="12809" width="3.375" style="271" customWidth="1"/>
    <col min="12810" max="12811" width="4.25" style="271" customWidth="1"/>
    <col min="12812" max="12812" width="3.375" style="271" customWidth="1"/>
    <col min="12813" max="12814" width="4.25" style="271" customWidth="1"/>
    <col min="12815" max="12815" width="3.375" style="271" customWidth="1"/>
    <col min="12816" max="12817" width="4.25" style="271" customWidth="1"/>
    <col min="12818" max="12818" width="3.375" style="271" customWidth="1"/>
    <col min="12819" max="12820" width="4.25" style="271" customWidth="1"/>
    <col min="12821" max="12821" width="3.375" style="271" customWidth="1"/>
    <col min="12822" max="12823" width="4.25" style="271" customWidth="1"/>
    <col min="12824" max="12826" width="3.375" style="271" customWidth="1"/>
    <col min="12827" max="13047" width="9" style="271"/>
    <col min="13048" max="13049" width="8.125" style="271" customWidth="1"/>
    <col min="13050" max="13050" width="3.375" style="271" customWidth="1"/>
    <col min="13051" max="13052" width="3.625" style="271" customWidth="1"/>
    <col min="13053" max="13053" width="3.375" style="271" customWidth="1"/>
    <col min="13054" max="13055" width="4.25" style="271" customWidth="1"/>
    <col min="13056" max="13056" width="3.375" style="271" customWidth="1"/>
    <col min="13057" max="13058" width="4.25" style="271" customWidth="1"/>
    <col min="13059" max="13059" width="3.375" style="271" customWidth="1"/>
    <col min="13060" max="13061" width="4.25" style="271" customWidth="1"/>
    <col min="13062" max="13062" width="3.375" style="271" customWidth="1"/>
    <col min="13063" max="13064" width="4.25" style="271" customWidth="1"/>
    <col min="13065" max="13065" width="3.375" style="271" customWidth="1"/>
    <col min="13066" max="13067" width="4.25" style="271" customWidth="1"/>
    <col min="13068" max="13068" width="3.375" style="271" customWidth="1"/>
    <col min="13069" max="13070" width="4.25" style="271" customWidth="1"/>
    <col min="13071" max="13071" width="3.375" style="271" customWidth="1"/>
    <col min="13072" max="13073" width="4.25" style="271" customWidth="1"/>
    <col min="13074" max="13074" width="3.375" style="271" customWidth="1"/>
    <col min="13075" max="13076" width="4.25" style="271" customWidth="1"/>
    <col min="13077" max="13077" width="3.375" style="271" customWidth="1"/>
    <col min="13078" max="13079" width="4.25" style="271" customWidth="1"/>
    <col min="13080" max="13082" width="3.375" style="271" customWidth="1"/>
    <col min="13083" max="13303" width="9" style="271"/>
    <col min="13304" max="13305" width="8.125" style="271" customWidth="1"/>
    <col min="13306" max="13306" width="3.375" style="271" customWidth="1"/>
    <col min="13307" max="13308" width="3.625" style="271" customWidth="1"/>
    <col min="13309" max="13309" width="3.375" style="271" customWidth="1"/>
    <col min="13310" max="13311" width="4.25" style="271" customWidth="1"/>
    <col min="13312" max="13312" width="3.375" style="271" customWidth="1"/>
    <col min="13313" max="13314" width="4.25" style="271" customWidth="1"/>
    <col min="13315" max="13315" width="3.375" style="271" customWidth="1"/>
    <col min="13316" max="13317" width="4.25" style="271" customWidth="1"/>
    <col min="13318" max="13318" width="3.375" style="271" customWidth="1"/>
    <col min="13319" max="13320" width="4.25" style="271" customWidth="1"/>
    <col min="13321" max="13321" width="3.375" style="271" customWidth="1"/>
    <col min="13322" max="13323" width="4.25" style="271" customWidth="1"/>
    <col min="13324" max="13324" width="3.375" style="271" customWidth="1"/>
    <col min="13325" max="13326" width="4.25" style="271" customWidth="1"/>
    <col min="13327" max="13327" width="3.375" style="271" customWidth="1"/>
    <col min="13328" max="13329" width="4.25" style="271" customWidth="1"/>
    <col min="13330" max="13330" width="3.375" style="271" customWidth="1"/>
    <col min="13331" max="13332" width="4.25" style="271" customWidth="1"/>
    <col min="13333" max="13333" width="3.375" style="271" customWidth="1"/>
    <col min="13334" max="13335" width="4.25" style="271" customWidth="1"/>
    <col min="13336" max="13338" width="3.375" style="271" customWidth="1"/>
    <col min="13339" max="13559" width="9" style="271"/>
    <col min="13560" max="13561" width="8.125" style="271" customWidth="1"/>
    <col min="13562" max="13562" width="3.375" style="271" customWidth="1"/>
    <col min="13563" max="13564" width="3.625" style="271" customWidth="1"/>
    <col min="13565" max="13565" width="3.375" style="271" customWidth="1"/>
    <col min="13566" max="13567" width="4.25" style="271" customWidth="1"/>
    <col min="13568" max="13568" width="3.375" style="271" customWidth="1"/>
    <col min="13569" max="13570" width="4.25" style="271" customWidth="1"/>
    <col min="13571" max="13571" width="3.375" style="271" customWidth="1"/>
    <col min="13572" max="13573" width="4.25" style="271" customWidth="1"/>
    <col min="13574" max="13574" width="3.375" style="271" customWidth="1"/>
    <col min="13575" max="13576" width="4.25" style="271" customWidth="1"/>
    <col min="13577" max="13577" width="3.375" style="271" customWidth="1"/>
    <col min="13578" max="13579" width="4.25" style="271" customWidth="1"/>
    <col min="13580" max="13580" width="3.375" style="271" customWidth="1"/>
    <col min="13581" max="13582" width="4.25" style="271" customWidth="1"/>
    <col min="13583" max="13583" width="3.375" style="271" customWidth="1"/>
    <col min="13584" max="13585" width="4.25" style="271" customWidth="1"/>
    <col min="13586" max="13586" width="3.375" style="271" customWidth="1"/>
    <col min="13587" max="13588" width="4.25" style="271" customWidth="1"/>
    <col min="13589" max="13589" width="3.375" style="271" customWidth="1"/>
    <col min="13590" max="13591" width="4.25" style="271" customWidth="1"/>
    <col min="13592" max="13594" width="3.375" style="271" customWidth="1"/>
    <col min="13595" max="13815" width="9" style="271"/>
    <col min="13816" max="13817" width="8.125" style="271" customWidth="1"/>
    <col min="13818" max="13818" width="3.375" style="271" customWidth="1"/>
    <col min="13819" max="13820" width="3.625" style="271" customWidth="1"/>
    <col min="13821" max="13821" width="3.375" style="271" customWidth="1"/>
    <col min="13822" max="13823" width="4.25" style="271" customWidth="1"/>
    <col min="13824" max="13824" width="3.375" style="271" customWidth="1"/>
    <col min="13825" max="13826" width="4.25" style="271" customWidth="1"/>
    <col min="13827" max="13827" width="3.375" style="271" customWidth="1"/>
    <col min="13828" max="13829" width="4.25" style="271" customWidth="1"/>
    <col min="13830" max="13830" width="3.375" style="271" customWidth="1"/>
    <col min="13831" max="13832" width="4.25" style="271" customWidth="1"/>
    <col min="13833" max="13833" width="3.375" style="271" customWidth="1"/>
    <col min="13834" max="13835" width="4.25" style="271" customWidth="1"/>
    <col min="13836" max="13836" width="3.375" style="271" customWidth="1"/>
    <col min="13837" max="13838" width="4.25" style="271" customWidth="1"/>
    <col min="13839" max="13839" width="3.375" style="271" customWidth="1"/>
    <col min="13840" max="13841" width="4.25" style="271" customWidth="1"/>
    <col min="13842" max="13842" width="3.375" style="271" customWidth="1"/>
    <col min="13843" max="13844" width="4.25" style="271" customWidth="1"/>
    <col min="13845" max="13845" width="3.375" style="271" customWidth="1"/>
    <col min="13846" max="13847" width="4.25" style="271" customWidth="1"/>
    <col min="13848" max="13850" width="3.375" style="271" customWidth="1"/>
    <col min="13851" max="14071" width="9" style="271"/>
    <col min="14072" max="14073" width="8.125" style="271" customWidth="1"/>
    <col min="14074" max="14074" width="3.375" style="271" customWidth="1"/>
    <col min="14075" max="14076" width="3.625" style="271" customWidth="1"/>
    <col min="14077" max="14077" width="3.375" style="271" customWidth="1"/>
    <col min="14078" max="14079" width="4.25" style="271" customWidth="1"/>
    <col min="14080" max="14080" width="3.375" style="271" customWidth="1"/>
    <col min="14081" max="14082" width="4.25" style="271" customWidth="1"/>
    <col min="14083" max="14083" width="3.375" style="271" customWidth="1"/>
    <col min="14084" max="14085" width="4.25" style="271" customWidth="1"/>
    <col min="14086" max="14086" width="3.375" style="271" customWidth="1"/>
    <col min="14087" max="14088" width="4.25" style="271" customWidth="1"/>
    <col min="14089" max="14089" width="3.375" style="271" customWidth="1"/>
    <col min="14090" max="14091" width="4.25" style="271" customWidth="1"/>
    <col min="14092" max="14092" width="3.375" style="271" customWidth="1"/>
    <col min="14093" max="14094" width="4.25" style="271" customWidth="1"/>
    <col min="14095" max="14095" width="3.375" style="271" customWidth="1"/>
    <col min="14096" max="14097" width="4.25" style="271" customWidth="1"/>
    <col min="14098" max="14098" width="3.375" style="271" customWidth="1"/>
    <col min="14099" max="14100" width="4.25" style="271" customWidth="1"/>
    <col min="14101" max="14101" width="3.375" style="271" customWidth="1"/>
    <col min="14102" max="14103" width="4.25" style="271" customWidth="1"/>
    <col min="14104" max="14106" width="3.375" style="271" customWidth="1"/>
    <col min="14107" max="14327" width="9" style="271"/>
    <col min="14328" max="14329" width="8.125" style="271" customWidth="1"/>
    <col min="14330" max="14330" width="3.375" style="271" customWidth="1"/>
    <col min="14331" max="14332" width="3.625" style="271" customWidth="1"/>
    <col min="14333" max="14333" width="3.375" style="271" customWidth="1"/>
    <col min="14334" max="14335" width="4.25" style="271" customWidth="1"/>
    <col min="14336" max="14336" width="3.375" style="271" customWidth="1"/>
    <col min="14337" max="14338" width="4.25" style="271" customWidth="1"/>
    <col min="14339" max="14339" width="3.375" style="271" customWidth="1"/>
    <col min="14340" max="14341" width="4.25" style="271" customWidth="1"/>
    <col min="14342" max="14342" width="3.375" style="271" customWidth="1"/>
    <col min="14343" max="14344" width="4.25" style="271" customWidth="1"/>
    <col min="14345" max="14345" width="3.375" style="271" customWidth="1"/>
    <col min="14346" max="14347" width="4.25" style="271" customWidth="1"/>
    <col min="14348" max="14348" width="3.375" style="271" customWidth="1"/>
    <col min="14349" max="14350" width="4.25" style="271" customWidth="1"/>
    <col min="14351" max="14351" width="3.375" style="271" customWidth="1"/>
    <col min="14352" max="14353" width="4.25" style="271" customWidth="1"/>
    <col min="14354" max="14354" width="3.375" style="271" customWidth="1"/>
    <col min="14355" max="14356" width="4.25" style="271" customWidth="1"/>
    <col min="14357" max="14357" width="3.375" style="271" customWidth="1"/>
    <col min="14358" max="14359" width="4.25" style="271" customWidth="1"/>
    <col min="14360" max="14362" width="3.375" style="271" customWidth="1"/>
    <col min="14363" max="14583" width="9" style="271"/>
    <col min="14584" max="14585" width="8.125" style="271" customWidth="1"/>
    <col min="14586" max="14586" width="3.375" style="271" customWidth="1"/>
    <col min="14587" max="14588" width="3.625" style="271" customWidth="1"/>
    <col min="14589" max="14589" width="3.375" style="271" customWidth="1"/>
    <col min="14590" max="14591" width="4.25" style="271" customWidth="1"/>
    <col min="14592" max="14592" width="3.375" style="271" customWidth="1"/>
    <col min="14593" max="14594" width="4.25" style="271" customWidth="1"/>
    <col min="14595" max="14595" width="3.375" style="271" customWidth="1"/>
    <col min="14596" max="14597" width="4.25" style="271" customWidth="1"/>
    <col min="14598" max="14598" width="3.375" style="271" customWidth="1"/>
    <col min="14599" max="14600" width="4.25" style="271" customWidth="1"/>
    <col min="14601" max="14601" width="3.375" style="271" customWidth="1"/>
    <col min="14602" max="14603" width="4.25" style="271" customWidth="1"/>
    <col min="14604" max="14604" width="3.375" style="271" customWidth="1"/>
    <col min="14605" max="14606" width="4.25" style="271" customWidth="1"/>
    <col min="14607" max="14607" width="3.375" style="271" customWidth="1"/>
    <col min="14608" max="14609" width="4.25" style="271" customWidth="1"/>
    <col min="14610" max="14610" width="3.375" style="271" customWidth="1"/>
    <col min="14611" max="14612" width="4.25" style="271" customWidth="1"/>
    <col min="14613" max="14613" width="3.375" style="271" customWidth="1"/>
    <col min="14614" max="14615" width="4.25" style="271" customWidth="1"/>
    <col min="14616" max="14618" width="3.375" style="271" customWidth="1"/>
    <col min="14619" max="14839" width="9" style="271"/>
    <col min="14840" max="14841" width="8.125" style="271" customWidth="1"/>
    <col min="14842" max="14842" width="3.375" style="271" customWidth="1"/>
    <col min="14843" max="14844" width="3.625" style="271" customWidth="1"/>
    <col min="14845" max="14845" width="3.375" style="271" customWidth="1"/>
    <col min="14846" max="14847" width="4.25" style="271" customWidth="1"/>
    <col min="14848" max="14848" width="3.375" style="271" customWidth="1"/>
    <col min="14849" max="14850" width="4.25" style="271" customWidth="1"/>
    <col min="14851" max="14851" width="3.375" style="271" customWidth="1"/>
    <col min="14852" max="14853" width="4.25" style="271" customWidth="1"/>
    <col min="14854" max="14854" width="3.375" style="271" customWidth="1"/>
    <col min="14855" max="14856" width="4.25" style="271" customWidth="1"/>
    <col min="14857" max="14857" width="3.375" style="271" customWidth="1"/>
    <col min="14858" max="14859" width="4.25" style="271" customWidth="1"/>
    <col min="14860" max="14860" width="3.375" style="271" customWidth="1"/>
    <col min="14861" max="14862" width="4.25" style="271" customWidth="1"/>
    <col min="14863" max="14863" width="3.375" style="271" customWidth="1"/>
    <col min="14864" max="14865" width="4.25" style="271" customWidth="1"/>
    <col min="14866" max="14866" width="3.375" style="271" customWidth="1"/>
    <col min="14867" max="14868" width="4.25" style="271" customWidth="1"/>
    <col min="14869" max="14869" width="3.375" style="271" customWidth="1"/>
    <col min="14870" max="14871" width="4.25" style="271" customWidth="1"/>
    <col min="14872" max="14874" width="3.375" style="271" customWidth="1"/>
    <col min="14875" max="15095" width="9" style="271"/>
    <col min="15096" max="15097" width="8.125" style="271" customWidth="1"/>
    <col min="15098" max="15098" width="3.375" style="271" customWidth="1"/>
    <col min="15099" max="15100" width="3.625" style="271" customWidth="1"/>
    <col min="15101" max="15101" width="3.375" style="271" customWidth="1"/>
    <col min="15102" max="15103" width="4.25" style="271" customWidth="1"/>
    <col min="15104" max="15104" width="3.375" style="271" customWidth="1"/>
    <col min="15105" max="15106" width="4.25" style="271" customWidth="1"/>
    <col min="15107" max="15107" width="3.375" style="271" customWidth="1"/>
    <col min="15108" max="15109" width="4.25" style="271" customWidth="1"/>
    <col min="15110" max="15110" width="3.375" style="271" customWidth="1"/>
    <col min="15111" max="15112" width="4.25" style="271" customWidth="1"/>
    <col min="15113" max="15113" width="3.375" style="271" customWidth="1"/>
    <col min="15114" max="15115" width="4.25" style="271" customWidth="1"/>
    <col min="15116" max="15116" width="3.375" style="271" customWidth="1"/>
    <col min="15117" max="15118" width="4.25" style="271" customWidth="1"/>
    <col min="15119" max="15119" width="3.375" style="271" customWidth="1"/>
    <col min="15120" max="15121" width="4.25" style="271" customWidth="1"/>
    <col min="15122" max="15122" width="3.375" style="271" customWidth="1"/>
    <col min="15123" max="15124" width="4.25" style="271" customWidth="1"/>
    <col min="15125" max="15125" width="3.375" style="271" customWidth="1"/>
    <col min="15126" max="15127" width="4.25" style="271" customWidth="1"/>
    <col min="15128" max="15130" width="3.375" style="271" customWidth="1"/>
    <col min="15131" max="15351" width="9" style="271"/>
    <col min="15352" max="15353" width="8.125" style="271" customWidth="1"/>
    <col min="15354" max="15354" width="3.375" style="271" customWidth="1"/>
    <col min="15355" max="15356" width="3.625" style="271" customWidth="1"/>
    <col min="15357" max="15357" width="3.375" style="271" customWidth="1"/>
    <col min="15358" max="15359" width="4.25" style="271" customWidth="1"/>
    <col min="15360" max="15360" width="3.375" style="271" customWidth="1"/>
    <col min="15361" max="15362" width="4.25" style="271" customWidth="1"/>
    <col min="15363" max="15363" width="3.375" style="271" customWidth="1"/>
    <col min="15364" max="15365" width="4.25" style="271" customWidth="1"/>
    <col min="15366" max="15366" width="3.375" style="271" customWidth="1"/>
    <col min="15367" max="15368" width="4.25" style="271" customWidth="1"/>
    <col min="15369" max="15369" width="3.375" style="271" customWidth="1"/>
    <col min="15370" max="15371" width="4.25" style="271" customWidth="1"/>
    <col min="15372" max="15372" width="3.375" style="271" customWidth="1"/>
    <col min="15373" max="15374" width="4.25" style="271" customWidth="1"/>
    <col min="15375" max="15375" width="3.375" style="271" customWidth="1"/>
    <col min="15376" max="15377" width="4.25" style="271" customWidth="1"/>
    <col min="15378" max="15378" width="3.375" style="271" customWidth="1"/>
    <col min="15379" max="15380" width="4.25" style="271" customWidth="1"/>
    <col min="15381" max="15381" width="3.375" style="271" customWidth="1"/>
    <col min="15382" max="15383" width="4.25" style="271" customWidth="1"/>
    <col min="15384" max="15386" width="3.375" style="271" customWidth="1"/>
    <col min="15387" max="15607" width="9" style="271"/>
    <col min="15608" max="15609" width="8.125" style="271" customWidth="1"/>
    <col min="15610" max="15610" width="3.375" style="271" customWidth="1"/>
    <col min="15611" max="15612" width="3.625" style="271" customWidth="1"/>
    <col min="15613" max="15613" width="3.375" style="271" customWidth="1"/>
    <col min="15614" max="15615" width="4.25" style="271" customWidth="1"/>
    <col min="15616" max="15616" width="3.375" style="271" customWidth="1"/>
    <col min="15617" max="15618" width="4.25" style="271" customWidth="1"/>
    <col min="15619" max="15619" width="3.375" style="271" customWidth="1"/>
    <col min="15620" max="15621" width="4.25" style="271" customWidth="1"/>
    <col min="15622" max="15622" width="3.375" style="271" customWidth="1"/>
    <col min="15623" max="15624" width="4.25" style="271" customWidth="1"/>
    <col min="15625" max="15625" width="3.375" style="271" customWidth="1"/>
    <col min="15626" max="15627" width="4.25" style="271" customWidth="1"/>
    <col min="15628" max="15628" width="3.375" style="271" customWidth="1"/>
    <col min="15629" max="15630" width="4.25" style="271" customWidth="1"/>
    <col min="15631" max="15631" width="3.375" style="271" customWidth="1"/>
    <col min="15632" max="15633" width="4.25" style="271" customWidth="1"/>
    <col min="15634" max="15634" width="3.375" style="271" customWidth="1"/>
    <col min="15635" max="15636" width="4.25" style="271" customWidth="1"/>
    <col min="15637" max="15637" width="3.375" style="271" customWidth="1"/>
    <col min="15638" max="15639" width="4.25" style="271" customWidth="1"/>
    <col min="15640" max="15642" width="3.375" style="271" customWidth="1"/>
    <col min="15643" max="15863" width="9" style="271"/>
    <col min="15864" max="15865" width="8.125" style="271" customWidth="1"/>
    <col min="15866" max="15866" width="3.375" style="271" customWidth="1"/>
    <col min="15867" max="15868" width="3.625" style="271" customWidth="1"/>
    <col min="15869" max="15869" width="3.375" style="271" customWidth="1"/>
    <col min="15870" max="15871" width="4.25" style="271" customWidth="1"/>
    <col min="15872" max="15872" width="3.375" style="271" customWidth="1"/>
    <col min="15873" max="15874" width="4.25" style="271" customWidth="1"/>
    <col min="15875" max="15875" width="3.375" style="271" customWidth="1"/>
    <col min="15876" max="15877" width="4.25" style="271" customWidth="1"/>
    <col min="15878" max="15878" width="3.375" style="271" customWidth="1"/>
    <col min="15879" max="15880" width="4.25" style="271" customWidth="1"/>
    <col min="15881" max="15881" width="3.375" style="271" customWidth="1"/>
    <col min="15882" max="15883" width="4.25" style="271" customWidth="1"/>
    <col min="15884" max="15884" width="3.375" style="271" customWidth="1"/>
    <col min="15885" max="15886" width="4.25" style="271" customWidth="1"/>
    <col min="15887" max="15887" width="3.375" style="271" customWidth="1"/>
    <col min="15888" max="15889" width="4.25" style="271" customWidth="1"/>
    <col min="15890" max="15890" width="3.375" style="271" customWidth="1"/>
    <col min="15891" max="15892" width="4.25" style="271" customWidth="1"/>
    <col min="15893" max="15893" width="3.375" style="271" customWidth="1"/>
    <col min="15894" max="15895" width="4.25" style="271" customWidth="1"/>
    <col min="15896" max="15898" width="3.375" style="271" customWidth="1"/>
    <col min="15899" max="16119" width="9" style="271"/>
    <col min="16120" max="16121" width="8.125" style="271" customWidth="1"/>
    <col min="16122" max="16122" width="3.375" style="271" customWidth="1"/>
    <col min="16123" max="16124" width="3.625" style="271" customWidth="1"/>
    <col min="16125" max="16125" width="3.375" style="271" customWidth="1"/>
    <col min="16126" max="16127" width="4.25" style="271" customWidth="1"/>
    <col min="16128" max="16128" width="3.375" style="271" customWidth="1"/>
    <col min="16129" max="16130" width="4.25" style="271" customWidth="1"/>
    <col min="16131" max="16131" width="3.375" style="271" customWidth="1"/>
    <col min="16132" max="16133" width="4.25" style="271" customWidth="1"/>
    <col min="16134" max="16134" width="3.375" style="271" customWidth="1"/>
    <col min="16135" max="16136" width="4.25" style="271" customWidth="1"/>
    <col min="16137" max="16137" width="3.375" style="271" customWidth="1"/>
    <col min="16138" max="16139" width="4.25" style="271" customWidth="1"/>
    <col min="16140" max="16140" width="3.375" style="271" customWidth="1"/>
    <col min="16141" max="16142" width="4.25" style="271" customWidth="1"/>
    <col min="16143" max="16143" width="3.375" style="271" customWidth="1"/>
    <col min="16144" max="16145" width="4.25" style="271" customWidth="1"/>
    <col min="16146" max="16146" width="3.375" style="271" customWidth="1"/>
    <col min="16147" max="16148" width="4.25" style="271" customWidth="1"/>
    <col min="16149" max="16149" width="3.375" style="271" customWidth="1"/>
    <col min="16150" max="16151" width="4.25" style="271" customWidth="1"/>
    <col min="16152" max="16154" width="3.375" style="271" customWidth="1"/>
    <col min="16155" max="16384" width="9" style="271"/>
  </cols>
  <sheetData>
    <row r="1" spans="1:26" ht="39.75" customHeight="1">
      <c r="A1" s="508" t="s">
        <v>175</v>
      </c>
      <c r="B1" s="508"/>
      <c r="C1" s="508"/>
      <c r="D1" s="508"/>
      <c r="E1" s="508"/>
      <c r="F1" s="508"/>
      <c r="G1" s="508"/>
      <c r="H1" s="508"/>
      <c r="I1" s="508"/>
      <c r="J1" s="508"/>
      <c r="K1" s="508"/>
      <c r="L1" s="508"/>
      <c r="M1" s="508"/>
      <c r="N1" s="508"/>
      <c r="O1" s="508"/>
      <c r="P1" s="508"/>
      <c r="Q1" s="508"/>
      <c r="R1" s="508"/>
      <c r="S1" s="508"/>
      <c r="T1" s="508"/>
      <c r="U1" s="508"/>
      <c r="V1" s="508"/>
      <c r="W1" s="508"/>
      <c r="X1" s="508"/>
      <c r="Y1" s="508"/>
      <c r="Z1" s="508"/>
    </row>
    <row r="2" spans="1:26" ht="30" customHeight="1" thickBot="1">
      <c r="A2" s="272" t="s">
        <v>176</v>
      </c>
      <c r="B2" s="273"/>
      <c r="C2" s="274"/>
      <c r="D2" s="274"/>
      <c r="E2" s="274"/>
      <c r="F2" s="274"/>
      <c r="G2" s="274"/>
      <c r="H2" s="274"/>
      <c r="I2" s="274"/>
      <c r="J2" s="274"/>
      <c r="K2" s="274"/>
      <c r="L2" s="274"/>
      <c r="M2" s="274"/>
      <c r="N2" s="274"/>
      <c r="O2" s="274"/>
      <c r="P2" s="274"/>
      <c r="Q2" s="274"/>
      <c r="R2" s="274"/>
      <c r="S2" s="274"/>
      <c r="T2" s="274"/>
      <c r="U2" s="274"/>
      <c r="V2" s="274"/>
      <c r="W2" s="274"/>
      <c r="X2" s="274"/>
      <c r="Y2" s="274"/>
      <c r="Z2" s="274"/>
    </row>
    <row r="3" spans="1:26" ht="20.100000000000001" customHeight="1">
      <c r="A3" s="509" t="s">
        <v>177</v>
      </c>
      <c r="B3" s="510"/>
      <c r="C3" s="513" t="s">
        <v>178</v>
      </c>
      <c r="D3" s="514"/>
      <c r="E3" s="514"/>
      <c r="F3" s="514"/>
      <c r="G3" s="514"/>
      <c r="H3" s="515"/>
      <c r="I3" s="516" t="s">
        <v>319</v>
      </c>
      <c r="J3" s="517"/>
      <c r="K3" s="517"/>
      <c r="L3" s="517"/>
      <c r="M3" s="517"/>
      <c r="N3" s="517"/>
      <c r="O3" s="517"/>
      <c r="P3" s="517"/>
      <c r="Q3" s="517"/>
      <c r="R3" s="517"/>
      <c r="S3" s="517"/>
      <c r="T3" s="518"/>
      <c r="U3" s="519" t="s">
        <v>179</v>
      </c>
      <c r="V3" s="520"/>
      <c r="W3" s="521"/>
      <c r="X3" s="525" t="s">
        <v>180</v>
      </c>
      <c r="Y3" s="526"/>
      <c r="Z3" s="527"/>
    </row>
    <row r="4" spans="1:26" ht="20.100000000000001" customHeight="1">
      <c r="A4" s="511"/>
      <c r="B4" s="512"/>
      <c r="C4" s="531" t="s">
        <v>181</v>
      </c>
      <c r="D4" s="532"/>
      <c r="E4" s="533"/>
      <c r="F4" s="531" t="s">
        <v>182</v>
      </c>
      <c r="G4" s="532"/>
      <c r="H4" s="533"/>
      <c r="I4" s="531" t="s">
        <v>183</v>
      </c>
      <c r="J4" s="532"/>
      <c r="K4" s="533"/>
      <c r="L4" s="531" t="s">
        <v>184</v>
      </c>
      <c r="M4" s="532"/>
      <c r="N4" s="533"/>
      <c r="O4" s="531" t="s">
        <v>311</v>
      </c>
      <c r="P4" s="532"/>
      <c r="Q4" s="533"/>
      <c r="R4" s="531" t="s">
        <v>185</v>
      </c>
      <c r="S4" s="532"/>
      <c r="T4" s="533"/>
      <c r="U4" s="522"/>
      <c r="V4" s="523"/>
      <c r="W4" s="524"/>
      <c r="X4" s="528"/>
      <c r="Y4" s="529"/>
      <c r="Z4" s="530"/>
    </row>
    <row r="5" spans="1:26" ht="15" customHeight="1">
      <c r="A5" s="500" t="s">
        <v>186</v>
      </c>
      <c r="B5" s="275"/>
      <c r="C5" s="501" t="s">
        <v>187</v>
      </c>
      <c r="D5" s="502"/>
      <c r="E5" s="503"/>
      <c r="F5" s="501" t="s">
        <v>187</v>
      </c>
      <c r="G5" s="502"/>
      <c r="H5" s="503"/>
      <c r="I5" s="501" t="s">
        <v>188</v>
      </c>
      <c r="J5" s="502"/>
      <c r="K5" s="503"/>
      <c r="L5" s="501" t="s">
        <v>188</v>
      </c>
      <c r="M5" s="502"/>
      <c r="N5" s="503"/>
      <c r="O5" s="501" t="s">
        <v>188</v>
      </c>
      <c r="P5" s="502"/>
      <c r="Q5" s="503"/>
      <c r="R5" s="501" t="s">
        <v>188</v>
      </c>
      <c r="S5" s="502"/>
      <c r="T5" s="503"/>
      <c r="U5" s="501" t="s">
        <v>188</v>
      </c>
      <c r="V5" s="502"/>
      <c r="W5" s="503"/>
      <c r="X5" s="501" t="s">
        <v>188</v>
      </c>
      <c r="Y5" s="502"/>
      <c r="Z5" s="504"/>
    </row>
    <row r="6" spans="1:26" ht="15" customHeight="1">
      <c r="A6" s="480"/>
      <c r="B6" s="377"/>
      <c r="C6" s="482"/>
      <c r="D6" s="483"/>
      <c r="E6" s="484"/>
      <c r="F6" s="505"/>
      <c r="G6" s="506"/>
      <c r="H6" s="507"/>
      <c r="I6" s="377"/>
      <c r="J6" s="378"/>
      <c r="K6" s="379"/>
      <c r="L6" s="377"/>
      <c r="M6" s="378"/>
      <c r="N6" s="379"/>
      <c r="O6" s="377"/>
      <c r="P6" s="378"/>
      <c r="Q6" s="379"/>
      <c r="R6" s="377"/>
      <c r="S6" s="378"/>
      <c r="T6" s="379"/>
      <c r="U6" s="377"/>
      <c r="V6" s="378"/>
      <c r="W6" s="379"/>
      <c r="X6" s="377"/>
      <c r="Y6" s="378"/>
      <c r="Z6" s="276"/>
    </row>
    <row r="7" spans="1:26" ht="15" customHeight="1">
      <c r="A7" s="480"/>
      <c r="B7" s="277" t="s">
        <v>189</v>
      </c>
      <c r="C7" s="489">
        <v>0</v>
      </c>
      <c r="D7" s="471"/>
      <c r="E7" s="472"/>
      <c r="F7" s="489">
        <v>19</v>
      </c>
      <c r="G7" s="471"/>
      <c r="H7" s="472"/>
      <c r="I7" s="489">
        <v>0</v>
      </c>
      <c r="J7" s="471"/>
      <c r="K7" s="472"/>
      <c r="L7" s="490">
        <v>48567</v>
      </c>
      <c r="M7" s="491"/>
      <c r="N7" s="492"/>
      <c r="O7" s="490">
        <v>131673</v>
      </c>
      <c r="P7" s="491"/>
      <c r="Q7" s="492"/>
      <c r="R7" s="490">
        <f>I7+L7+O7</f>
        <v>180240</v>
      </c>
      <c r="S7" s="491"/>
      <c r="T7" s="492"/>
      <c r="U7" s="493">
        <v>16886</v>
      </c>
      <c r="V7" s="494"/>
      <c r="W7" s="496"/>
      <c r="X7" s="493">
        <f>R7+U7</f>
        <v>197126</v>
      </c>
      <c r="Y7" s="494"/>
      <c r="Z7" s="495"/>
    </row>
    <row r="8" spans="1:26" ht="15" customHeight="1">
      <c r="A8" s="480"/>
      <c r="B8" s="378"/>
      <c r="C8" s="482"/>
      <c r="D8" s="483"/>
      <c r="E8" s="484"/>
      <c r="F8" s="485"/>
      <c r="G8" s="486"/>
      <c r="H8" s="487"/>
      <c r="I8" s="377"/>
      <c r="J8" s="378"/>
      <c r="K8" s="379"/>
      <c r="L8" s="377"/>
      <c r="M8" s="378"/>
      <c r="N8" s="379"/>
      <c r="O8" s="377"/>
      <c r="P8" s="378"/>
      <c r="Q8" s="379"/>
      <c r="R8" s="377"/>
      <c r="S8" s="378"/>
      <c r="T8" s="379"/>
      <c r="U8" s="377"/>
      <c r="V8" s="378"/>
      <c r="W8" s="379"/>
      <c r="X8" s="377"/>
      <c r="Y8" s="378"/>
      <c r="Z8" s="276"/>
    </row>
    <row r="9" spans="1:26" ht="15" customHeight="1">
      <c r="A9" s="480"/>
      <c r="B9" s="277" t="s">
        <v>190</v>
      </c>
      <c r="C9" s="489">
        <v>0</v>
      </c>
      <c r="D9" s="471"/>
      <c r="E9" s="472"/>
      <c r="F9" s="497">
        <v>12</v>
      </c>
      <c r="G9" s="498"/>
      <c r="H9" s="499"/>
      <c r="I9" s="489">
        <v>0</v>
      </c>
      <c r="J9" s="471"/>
      <c r="K9" s="472"/>
      <c r="L9" s="490">
        <v>30674</v>
      </c>
      <c r="M9" s="491"/>
      <c r="N9" s="492"/>
      <c r="O9" s="490">
        <v>20694</v>
      </c>
      <c r="P9" s="491"/>
      <c r="Q9" s="492"/>
      <c r="R9" s="490">
        <f>I9+L9+O9</f>
        <v>51368</v>
      </c>
      <c r="S9" s="491"/>
      <c r="T9" s="492"/>
      <c r="U9" s="493">
        <v>10665</v>
      </c>
      <c r="V9" s="494"/>
      <c r="W9" s="496"/>
      <c r="X9" s="493">
        <f t="shared" ref="X9:X11" si="0">R9+U9</f>
        <v>62033</v>
      </c>
      <c r="Y9" s="494"/>
      <c r="Z9" s="495"/>
    </row>
    <row r="10" spans="1:26" ht="15" customHeight="1">
      <c r="A10" s="480"/>
      <c r="B10" s="377"/>
      <c r="C10" s="482"/>
      <c r="D10" s="483"/>
      <c r="E10" s="484"/>
      <c r="F10" s="485"/>
      <c r="G10" s="486"/>
      <c r="H10" s="487"/>
      <c r="I10" s="377"/>
      <c r="J10" s="378"/>
      <c r="K10" s="379"/>
      <c r="L10" s="377"/>
      <c r="M10" s="378"/>
      <c r="N10" s="379"/>
      <c r="O10" s="377"/>
      <c r="P10" s="378"/>
      <c r="Q10" s="379"/>
      <c r="R10" s="377"/>
      <c r="S10" s="378"/>
      <c r="T10" s="379"/>
      <c r="U10" s="377"/>
      <c r="V10" s="378"/>
      <c r="W10" s="379"/>
      <c r="X10" s="377"/>
      <c r="Y10" s="378"/>
      <c r="Z10" s="276"/>
    </row>
    <row r="11" spans="1:26" ht="15" customHeight="1">
      <c r="A11" s="488"/>
      <c r="B11" s="381" t="s">
        <v>191</v>
      </c>
      <c r="C11" s="473">
        <f>C7+C9</f>
        <v>0</v>
      </c>
      <c r="D11" s="474"/>
      <c r="E11" s="475"/>
      <c r="F11" s="473">
        <f>F7+F9</f>
        <v>31</v>
      </c>
      <c r="G11" s="474"/>
      <c r="H11" s="475"/>
      <c r="I11" s="473">
        <f>SUM(I7:K9)</f>
        <v>0</v>
      </c>
      <c r="J11" s="474"/>
      <c r="K11" s="475"/>
      <c r="L11" s="473">
        <f>SUM(L7:N9)</f>
        <v>79241</v>
      </c>
      <c r="M11" s="474"/>
      <c r="N11" s="475"/>
      <c r="O11" s="473">
        <f>SUM(O7:Q9)</f>
        <v>152367</v>
      </c>
      <c r="P11" s="474"/>
      <c r="Q11" s="475"/>
      <c r="R11" s="473">
        <f>SUM(R7:T9)</f>
        <v>231608</v>
      </c>
      <c r="S11" s="474"/>
      <c r="T11" s="475"/>
      <c r="U11" s="476">
        <f>SUM(U7:W9)</f>
        <v>27551</v>
      </c>
      <c r="V11" s="477"/>
      <c r="W11" s="478"/>
      <c r="X11" s="476">
        <f t="shared" si="0"/>
        <v>259159</v>
      </c>
      <c r="Y11" s="477"/>
      <c r="Z11" s="479"/>
    </row>
    <row r="12" spans="1:26" ht="15" customHeight="1">
      <c r="A12" s="480" t="s">
        <v>192</v>
      </c>
      <c r="B12" s="377"/>
      <c r="C12" s="482"/>
      <c r="D12" s="483"/>
      <c r="E12" s="484"/>
      <c r="F12" s="485"/>
      <c r="G12" s="486"/>
      <c r="H12" s="487"/>
      <c r="I12" s="377"/>
      <c r="J12" s="378"/>
      <c r="K12" s="379"/>
      <c r="L12" s="377"/>
      <c r="M12" s="378"/>
      <c r="N12" s="379"/>
      <c r="O12" s="377"/>
      <c r="P12" s="378"/>
      <c r="Q12" s="379"/>
      <c r="R12" s="377"/>
      <c r="S12" s="378"/>
      <c r="T12" s="379"/>
      <c r="U12" s="377"/>
      <c r="V12" s="378"/>
      <c r="W12" s="379"/>
      <c r="X12" s="377"/>
      <c r="Y12" s="378"/>
      <c r="Z12" s="276"/>
    </row>
    <row r="13" spans="1:26" ht="15" customHeight="1">
      <c r="A13" s="480"/>
      <c r="B13" s="277" t="s">
        <v>189</v>
      </c>
      <c r="C13" s="489">
        <v>0</v>
      </c>
      <c r="D13" s="471"/>
      <c r="E13" s="472"/>
      <c r="F13" s="489">
        <v>19</v>
      </c>
      <c r="G13" s="471"/>
      <c r="H13" s="472"/>
      <c r="I13" s="489">
        <v>0</v>
      </c>
      <c r="J13" s="471"/>
      <c r="K13" s="472"/>
      <c r="L13" s="490">
        <v>47669</v>
      </c>
      <c r="M13" s="491"/>
      <c r="N13" s="492"/>
      <c r="O13" s="490">
        <v>126419</v>
      </c>
      <c r="P13" s="491"/>
      <c r="Q13" s="492"/>
      <c r="R13" s="490">
        <f>I13+L13+O13</f>
        <v>174088</v>
      </c>
      <c r="S13" s="491"/>
      <c r="T13" s="492"/>
      <c r="U13" s="493">
        <v>17151</v>
      </c>
      <c r="V13" s="494"/>
      <c r="W13" s="496"/>
      <c r="X13" s="493">
        <f>R13+U13</f>
        <v>191239</v>
      </c>
      <c r="Y13" s="494"/>
      <c r="Z13" s="495"/>
    </row>
    <row r="14" spans="1:26" ht="15" customHeight="1">
      <c r="A14" s="480"/>
      <c r="B14" s="378"/>
      <c r="C14" s="482"/>
      <c r="D14" s="483"/>
      <c r="E14" s="484"/>
      <c r="F14" s="485"/>
      <c r="G14" s="486"/>
      <c r="H14" s="487"/>
      <c r="I14" s="377"/>
      <c r="J14" s="378"/>
      <c r="K14" s="379"/>
      <c r="L14" s="377"/>
      <c r="M14" s="378"/>
      <c r="N14" s="379"/>
      <c r="O14" s="377"/>
      <c r="P14" s="378"/>
      <c r="Q14" s="379"/>
      <c r="R14" s="377"/>
      <c r="S14" s="378"/>
      <c r="T14" s="379"/>
      <c r="U14" s="377"/>
      <c r="V14" s="378"/>
      <c r="W14" s="379"/>
      <c r="X14" s="377"/>
      <c r="Y14" s="378"/>
      <c r="Z14" s="276"/>
    </row>
    <row r="15" spans="1:26" ht="15" customHeight="1">
      <c r="A15" s="480"/>
      <c r="B15" s="277" t="s">
        <v>190</v>
      </c>
      <c r="C15" s="489">
        <v>0</v>
      </c>
      <c r="D15" s="471"/>
      <c r="E15" s="472"/>
      <c r="F15" s="497">
        <v>12</v>
      </c>
      <c r="G15" s="498"/>
      <c r="H15" s="499"/>
      <c r="I15" s="489">
        <v>0</v>
      </c>
      <c r="J15" s="471"/>
      <c r="K15" s="472"/>
      <c r="L15" s="490">
        <v>30107</v>
      </c>
      <c r="M15" s="491"/>
      <c r="N15" s="492"/>
      <c r="O15" s="490">
        <v>20993</v>
      </c>
      <c r="P15" s="491"/>
      <c r="Q15" s="492"/>
      <c r="R15" s="490">
        <f>I15+L15+O15</f>
        <v>51100</v>
      </c>
      <c r="S15" s="491"/>
      <c r="T15" s="492"/>
      <c r="U15" s="493">
        <v>10833</v>
      </c>
      <c r="V15" s="494"/>
      <c r="W15" s="496"/>
      <c r="X15" s="493">
        <f t="shared" ref="X15" si="1">R15+U15</f>
        <v>61933</v>
      </c>
      <c r="Y15" s="494"/>
      <c r="Z15" s="495"/>
    </row>
    <row r="16" spans="1:26" ht="15" customHeight="1">
      <c r="A16" s="480"/>
      <c r="B16" s="377"/>
      <c r="C16" s="482"/>
      <c r="D16" s="483"/>
      <c r="E16" s="484"/>
      <c r="F16" s="485"/>
      <c r="G16" s="486"/>
      <c r="H16" s="487"/>
      <c r="I16" s="377"/>
      <c r="J16" s="378"/>
      <c r="K16" s="379"/>
      <c r="L16" s="377"/>
      <c r="M16" s="378"/>
      <c r="N16" s="379"/>
      <c r="O16" s="377"/>
      <c r="P16" s="378"/>
      <c r="Q16" s="379"/>
      <c r="R16" s="377"/>
      <c r="S16" s="378"/>
      <c r="T16" s="379"/>
      <c r="U16" s="377"/>
      <c r="V16" s="378"/>
      <c r="W16" s="379"/>
      <c r="X16" s="377"/>
      <c r="Y16" s="378"/>
      <c r="Z16" s="276"/>
    </row>
    <row r="17" spans="1:26" ht="15" customHeight="1">
      <c r="A17" s="488"/>
      <c r="B17" s="380" t="s">
        <v>191</v>
      </c>
      <c r="C17" s="473">
        <f>C13+C15</f>
        <v>0</v>
      </c>
      <c r="D17" s="474"/>
      <c r="E17" s="475"/>
      <c r="F17" s="473">
        <f>F13+F15</f>
        <v>31</v>
      </c>
      <c r="G17" s="474"/>
      <c r="H17" s="475"/>
      <c r="I17" s="473">
        <f>SUM(I13:K15)</f>
        <v>0</v>
      </c>
      <c r="J17" s="474"/>
      <c r="K17" s="475"/>
      <c r="L17" s="473">
        <f>SUM(L13:N15)</f>
        <v>77776</v>
      </c>
      <c r="M17" s="474"/>
      <c r="N17" s="475"/>
      <c r="O17" s="473">
        <f>SUM(O13:Q15)</f>
        <v>147412</v>
      </c>
      <c r="P17" s="474"/>
      <c r="Q17" s="475"/>
      <c r="R17" s="473">
        <f>SUM(R13:T15)</f>
        <v>225188</v>
      </c>
      <c r="S17" s="474"/>
      <c r="T17" s="475"/>
      <c r="U17" s="476">
        <f>SUM(U13:W15)</f>
        <v>27984</v>
      </c>
      <c r="V17" s="477"/>
      <c r="W17" s="478"/>
      <c r="X17" s="476">
        <f t="shared" ref="X17" si="2">R17+U17</f>
        <v>253172</v>
      </c>
      <c r="Y17" s="477"/>
      <c r="Z17" s="479"/>
    </row>
    <row r="18" spans="1:26" ht="15" customHeight="1">
      <c r="A18" s="480" t="s">
        <v>193</v>
      </c>
      <c r="B18" s="377"/>
      <c r="C18" s="482"/>
      <c r="D18" s="483"/>
      <c r="E18" s="484"/>
      <c r="F18" s="485"/>
      <c r="G18" s="486"/>
      <c r="H18" s="487"/>
      <c r="I18" s="377"/>
      <c r="J18" s="378"/>
      <c r="K18" s="379"/>
      <c r="L18" s="377"/>
      <c r="M18" s="378"/>
      <c r="N18" s="379"/>
      <c r="O18" s="377"/>
      <c r="P18" s="378"/>
      <c r="Q18" s="379"/>
      <c r="R18" s="377"/>
      <c r="S18" s="378"/>
      <c r="T18" s="379"/>
      <c r="U18" s="377"/>
      <c r="V18" s="378"/>
      <c r="W18" s="379"/>
      <c r="X18" s="377"/>
      <c r="Y18" s="378"/>
      <c r="Z18" s="276"/>
    </row>
    <row r="19" spans="1:26" ht="15" customHeight="1">
      <c r="A19" s="480"/>
      <c r="B19" s="277" t="s">
        <v>189</v>
      </c>
      <c r="C19" s="278" t="str">
        <f>IF(C7-C13&lt;0,"△","" )</f>
        <v/>
      </c>
      <c r="D19" s="471">
        <f>ABS(C7-C13)</f>
        <v>0</v>
      </c>
      <c r="E19" s="472"/>
      <c r="F19" s="278" t="str">
        <f>IF(F7-F13&lt;0,"△","" )</f>
        <v/>
      </c>
      <c r="G19" s="471">
        <f>ABS(F7-F13)</f>
        <v>0</v>
      </c>
      <c r="H19" s="472"/>
      <c r="I19" s="278" t="str">
        <f>IF(I7-I13&lt;0,"△","" )</f>
        <v/>
      </c>
      <c r="J19" s="471">
        <f>ABS(I7-I13)</f>
        <v>0</v>
      </c>
      <c r="K19" s="472"/>
      <c r="L19" s="278" t="str">
        <f>IF(L7-L13&lt;0,"△","" )</f>
        <v/>
      </c>
      <c r="M19" s="471">
        <f>ABS(L7-L13)</f>
        <v>898</v>
      </c>
      <c r="N19" s="472"/>
      <c r="O19" s="278" t="str">
        <f>IF(O7-O13&lt;0,"△","" )</f>
        <v/>
      </c>
      <c r="P19" s="471">
        <f>ABS(O7-O13)</f>
        <v>5254</v>
      </c>
      <c r="Q19" s="472"/>
      <c r="R19" s="278" t="str">
        <f>IF(R7-R13&lt;0,"△","" )</f>
        <v/>
      </c>
      <c r="S19" s="471">
        <f>ABS(R7-R13)</f>
        <v>6152</v>
      </c>
      <c r="T19" s="472"/>
      <c r="U19" s="278" t="str">
        <f>IF(U7-U13&lt;0,"△","" )</f>
        <v>△</v>
      </c>
      <c r="V19" s="466">
        <f>ABS(U7-U13)</f>
        <v>265</v>
      </c>
      <c r="W19" s="467"/>
      <c r="X19" s="324" t="str">
        <f>IF(X7-X13&lt;0,"△","" )</f>
        <v/>
      </c>
      <c r="Y19" s="466">
        <f>ABS(X7-X13)</f>
        <v>5887</v>
      </c>
      <c r="Z19" s="468"/>
    </row>
    <row r="20" spans="1:26" ht="15" customHeight="1">
      <c r="A20" s="480"/>
      <c r="B20" s="378"/>
      <c r="C20" s="377"/>
      <c r="D20" s="378"/>
      <c r="E20" s="379"/>
      <c r="F20" s="377"/>
      <c r="G20" s="378"/>
      <c r="H20" s="379"/>
      <c r="I20" s="377"/>
      <c r="J20" s="378"/>
      <c r="K20" s="379"/>
      <c r="L20" s="377"/>
      <c r="M20" s="378"/>
      <c r="N20" s="379"/>
      <c r="O20" s="377"/>
      <c r="P20" s="378"/>
      <c r="Q20" s="379"/>
      <c r="R20" s="377"/>
      <c r="S20" s="378"/>
      <c r="T20" s="379"/>
      <c r="U20" s="377"/>
      <c r="V20" s="378"/>
      <c r="W20" s="379"/>
      <c r="X20" s="377"/>
      <c r="Y20" s="378"/>
      <c r="Z20" s="276"/>
    </row>
    <row r="21" spans="1:26" ht="15" customHeight="1">
      <c r="A21" s="480"/>
      <c r="B21" s="277" t="s">
        <v>190</v>
      </c>
      <c r="C21" s="278" t="str">
        <f>IF(C9-C15&lt;0,"△","" )</f>
        <v/>
      </c>
      <c r="D21" s="471">
        <f>ABS(C9-C15)</f>
        <v>0</v>
      </c>
      <c r="E21" s="472"/>
      <c r="F21" s="278" t="str">
        <f>IF(F9-F15&lt;0,"△","" )</f>
        <v/>
      </c>
      <c r="G21" s="471">
        <f>ABS(F9-F15)</f>
        <v>0</v>
      </c>
      <c r="H21" s="472"/>
      <c r="I21" s="278" t="str">
        <f>IF(I9-I15&lt;0,"△","" )</f>
        <v/>
      </c>
      <c r="J21" s="471">
        <f>ABS(I9-I15)</f>
        <v>0</v>
      </c>
      <c r="K21" s="472"/>
      <c r="L21" s="278" t="str">
        <f>IF(L9-L15&lt;0,"△","" )</f>
        <v/>
      </c>
      <c r="M21" s="471">
        <f>ABS(L9-L15)</f>
        <v>567</v>
      </c>
      <c r="N21" s="472"/>
      <c r="O21" s="278" t="str">
        <f>IF(O9-O15&lt;0,"△","" )</f>
        <v>△</v>
      </c>
      <c r="P21" s="471">
        <f>ABS(O9-O15)</f>
        <v>299</v>
      </c>
      <c r="Q21" s="472"/>
      <c r="R21" s="278" t="str">
        <f>IF(R9-R15&lt;0,"△","" )</f>
        <v/>
      </c>
      <c r="S21" s="471">
        <f>ABS(R9-R15)</f>
        <v>268</v>
      </c>
      <c r="T21" s="472"/>
      <c r="U21" s="278" t="str">
        <f>IF(U9-U15&lt;0,"△","" )</f>
        <v>△</v>
      </c>
      <c r="V21" s="466">
        <f>ABS(U9-U15)</f>
        <v>168</v>
      </c>
      <c r="W21" s="467"/>
      <c r="X21" s="324" t="str">
        <f>IF(X9-X15&lt;0,"△","" )</f>
        <v/>
      </c>
      <c r="Y21" s="466">
        <f>ABS(X9-X15)</f>
        <v>100</v>
      </c>
      <c r="Z21" s="468"/>
    </row>
    <row r="22" spans="1:26" ht="15" customHeight="1">
      <c r="A22" s="480"/>
      <c r="B22" s="377"/>
      <c r="C22" s="377"/>
      <c r="D22" s="378"/>
      <c r="E22" s="379"/>
      <c r="F22" s="377"/>
      <c r="G22" s="378"/>
      <c r="H22" s="379"/>
      <c r="I22" s="377"/>
      <c r="J22" s="378"/>
      <c r="K22" s="379"/>
      <c r="L22" s="377"/>
      <c r="M22" s="378"/>
      <c r="N22" s="379"/>
      <c r="O22" s="377"/>
      <c r="P22" s="378"/>
      <c r="Q22" s="379"/>
      <c r="R22" s="377"/>
      <c r="S22" s="378"/>
      <c r="T22" s="379"/>
      <c r="U22" s="377"/>
      <c r="V22" s="378"/>
      <c r="W22" s="379"/>
      <c r="X22" s="377"/>
      <c r="Y22" s="378"/>
      <c r="Z22" s="276"/>
    </row>
    <row r="23" spans="1:26" ht="15" customHeight="1" thickBot="1">
      <c r="A23" s="481"/>
      <c r="B23" s="279" t="s">
        <v>191</v>
      </c>
      <c r="C23" s="280" t="str">
        <f>IF(C11-C17&lt;0,"△","" )</f>
        <v/>
      </c>
      <c r="D23" s="469">
        <f>ABS(C11-C17)</f>
        <v>0</v>
      </c>
      <c r="E23" s="470"/>
      <c r="F23" s="280" t="str">
        <f>IF(F11-F17&lt;0,"△","" )</f>
        <v/>
      </c>
      <c r="G23" s="469">
        <f>ABS(F11-F17)</f>
        <v>0</v>
      </c>
      <c r="H23" s="470"/>
      <c r="I23" s="280" t="str">
        <f>IF(I11-I17&lt;0,"△","" )</f>
        <v/>
      </c>
      <c r="J23" s="469">
        <f>ABS(I11-I17)</f>
        <v>0</v>
      </c>
      <c r="K23" s="470"/>
      <c r="L23" s="280" t="str">
        <f>IF(L11-L17&lt;0,"△","" )</f>
        <v/>
      </c>
      <c r="M23" s="469">
        <f>ABS(L11-L17)</f>
        <v>1465</v>
      </c>
      <c r="N23" s="470"/>
      <c r="O23" s="280" t="str">
        <f>IF(O11-O17&lt;0,"△","" )</f>
        <v/>
      </c>
      <c r="P23" s="469">
        <f>ABS(O11-O17)</f>
        <v>4955</v>
      </c>
      <c r="Q23" s="470"/>
      <c r="R23" s="280" t="str">
        <f>IF(R11-R17&lt;0,"△","" )</f>
        <v/>
      </c>
      <c r="S23" s="469">
        <f>ABS(R11-R17)</f>
        <v>6420</v>
      </c>
      <c r="T23" s="470"/>
      <c r="U23" s="280" t="str">
        <f>IF(U11-U17&lt;0,"△","" )</f>
        <v>△</v>
      </c>
      <c r="V23" s="463">
        <f>ABS(U11-U17)</f>
        <v>433</v>
      </c>
      <c r="W23" s="464"/>
      <c r="X23" s="281" t="str">
        <f>IF(X11-X17&lt;0,"△","" )</f>
        <v/>
      </c>
      <c r="Y23" s="463">
        <f>ABS(X11-X17)</f>
        <v>5987</v>
      </c>
      <c r="Z23" s="465"/>
    </row>
    <row r="24" spans="1:26" ht="18" customHeight="1">
      <c r="A24" s="282"/>
      <c r="H24" s="283"/>
    </row>
    <row r="25" spans="1:26" ht="39.75" customHeight="1"/>
    <row r="26" spans="1:26" ht="39.75" customHeight="1"/>
    <row r="27" spans="1:26" ht="39.75" customHeight="1"/>
  </sheetData>
  <mergeCells count="109">
    <mergeCell ref="A1:Z1"/>
    <mergeCell ref="A3:B4"/>
    <mergeCell ref="C3:H3"/>
    <mergeCell ref="I3:T3"/>
    <mergeCell ref="U3:W4"/>
    <mergeCell ref="X3:Z4"/>
    <mergeCell ref="C4:E4"/>
    <mergeCell ref="F4:H4"/>
    <mergeCell ref="I4:K4"/>
    <mergeCell ref="L4:N4"/>
    <mergeCell ref="O4:Q4"/>
    <mergeCell ref="R4:T4"/>
    <mergeCell ref="A5:A11"/>
    <mergeCell ref="C5:E5"/>
    <mergeCell ref="F5:H5"/>
    <mergeCell ref="I5:K5"/>
    <mergeCell ref="L5:N5"/>
    <mergeCell ref="O5:Q5"/>
    <mergeCell ref="R5:T5"/>
    <mergeCell ref="U5:W5"/>
    <mergeCell ref="X5:Z5"/>
    <mergeCell ref="C6:E6"/>
    <mergeCell ref="F6:H6"/>
    <mergeCell ref="C7:E7"/>
    <mergeCell ref="F7:H7"/>
    <mergeCell ref="I7:K7"/>
    <mergeCell ref="L7:N7"/>
    <mergeCell ref="O7:Q7"/>
    <mergeCell ref="R7:T7"/>
    <mergeCell ref="U7:W7"/>
    <mergeCell ref="X7:Z7"/>
    <mergeCell ref="C8:E8"/>
    <mergeCell ref="F8:H8"/>
    <mergeCell ref="C9:E9"/>
    <mergeCell ref="F9:H9"/>
    <mergeCell ref="I9:K9"/>
    <mergeCell ref="L9:N9"/>
    <mergeCell ref="O9:Q9"/>
    <mergeCell ref="R9:T9"/>
    <mergeCell ref="U9:W9"/>
    <mergeCell ref="X9:Z9"/>
    <mergeCell ref="C10:E10"/>
    <mergeCell ref="F10:H10"/>
    <mergeCell ref="C11:E11"/>
    <mergeCell ref="F11:H11"/>
    <mergeCell ref="I11:K11"/>
    <mergeCell ref="L11:N11"/>
    <mergeCell ref="O11:Q11"/>
    <mergeCell ref="R11:T11"/>
    <mergeCell ref="U11:W11"/>
    <mergeCell ref="X11:Z11"/>
    <mergeCell ref="X13:Z13"/>
    <mergeCell ref="C14:E14"/>
    <mergeCell ref="F14:H14"/>
    <mergeCell ref="C15:E15"/>
    <mergeCell ref="F15:H15"/>
    <mergeCell ref="I15:K15"/>
    <mergeCell ref="R15:T15"/>
    <mergeCell ref="U15:W15"/>
    <mergeCell ref="O15:Q15"/>
    <mergeCell ref="C16:E16"/>
    <mergeCell ref="F16:H16"/>
    <mergeCell ref="C17:E17"/>
    <mergeCell ref="F17:H17"/>
    <mergeCell ref="I17:K17"/>
    <mergeCell ref="L17:N17"/>
    <mergeCell ref="O17:Q17"/>
    <mergeCell ref="R13:T13"/>
    <mergeCell ref="U13:W13"/>
    <mergeCell ref="P19:Q19"/>
    <mergeCell ref="S19:T19"/>
    <mergeCell ref="V19:W19"/>
    <mergeCell ref="Y19:Z19"/>
    <mergeCell ref="R17:T17"/>
    <mergeCell ref="U17:W17"/>
    <mergeCell ref="X17:Z17"/>
    <mergeCell ref="G19:H19"/>
    <mergeCell ref="A18:A23"/>
    <mergeCell ref="C18:E18"/>
    <mergeCell ref="F18:H18"/>
    <mergeCell ref="D19:E19"/>
    <mergeCell ref="J19:K19"/>
    <mergeCell ref="M19:N19"/>
    <mergeCell ref="A12:A17"/>
    <mergeCell ref="C12:E12"/>
    <mergeCell ref="F12:H12"/>
    <mergeCell ref="C13:E13"/>
    <mergeCell ref="F13:H13"/>
    <mergeCell ref="I13:K13"/>
    <mergeCell ref="L13:N13"/>
    <mergeCell ref="L15:N15"/>
    <mergeCell ref="O13:Q13"/>
    <mergeCell ref="X15:Z15"/>
    <mergeCell ref="V23:W23"/>
    <mergeCell ref="Y23:Z23"/>
    <mergeCell ref="V21:W21"/>
    <mergeCell ref="Y21:Z21"/>
    <mergeCell ref="D23:E23"/>
    <mergeCell ref="J23:K23"/>
    <mergeCell ref="M23:N23"/>
    <mergeCell ref="P23:Q23"/>
    <mergeCell ref="S23:T23"/>
    <mergeCell ref="D21:E21"/>
    <mergeCell ref="J21:K21"/>
    <mergeCell ref="M21:N21"/>
    <mergeCell ref="P21:Q21"/>
    <mergeCell ref="S21:T21"/>
    <mergeCell ref="G21:H21"/>
    <mergeCell ref="G23:H23"/>
  </mergeCells>
  <phoneticPr fontId="4"/>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20"/>
  <sheetViews>
    <sheetView view="pageBreakPreview" zoomScaleSheetLayoutView="100" workbookViewId="0">
      <selection sqref="A1:E5"/>
    </sheetView>
  </sheetViews>
  <sheetFormatPr defaultColWidth="2.875" defaultRowHeight="13.5"/>
  <cols>
    <col min="1" max="5" width="2.875" style="274" customWidth="1"/>
    <col min="6" max="44" width="3.5" style="274" customWidth="1"/>
    <col min="45" max="47" width="2.875" style="274" customWidth="1"/>
    <col min="48" max="243" width="2.875" style="274"/>
    <col min="244" max="293" width="2.625" style="274" customWidth="1"/>
    <col min="294" max="485" width="2.875" style="274"/>
    <col min="486" max="535" width="2.625" style="274" customWidth="1"/>
    <col min="536" max="741" width="2.875" style="274"/>
    <col min="742" max="791" width="2.625" style="274" customWidth="1"/>
    <col min="792" max="997" width="2.875" style="274"/>
    <col min="998" max="1047" width="2.625" style="274" customWidth="1"/>
    <col min="1048" max="1253" width="2.875" style="274"/>
    <col min="1254" max="1303" width="2.625" style="274" customWidth="1"/>
    <col min="1304" max="1509" width="2.875" style="274"/>
    <col min="1510" max="1559" width="2.625" style="274" customWidth="1"/>
    <col min="1560" max="1765" width="2.875" style="274"/>
    <col min="1766" max="1815" width="2.625" style="274" customWidth="1"/>
    <col min="1816" max="2021" width="2.875" style="274"/>
    <col min="2022" max="2071" width="2.625" style="274" customWidth="1"/>
    <col min="2072" max="2277" width="2.875" style="274"/>
    <col min="2278" max="2327" width="2.625" style="274" customWidth="1"/>
    <col min="2328" max="2533" width="2.875" style="274"/>
    <col min="2534" max="2583" width="2.625" style="274" customWidth="1"/>
    <col min="2584" max="2789" width="2.875" style="274"/>
    <col min="2790" max="2839" width="2.625" style="274" customWidth="1"/>
    <col min="2840" max="3045" width="2.875" style="274"/>
    <col min="3046" max="3095" width="2.625" style="274" customWidth="1"/>
    <col min="3096" max="3301" width="2.875" style="274"/>
    <col min="3302" max="3351" width="2.625" style="274" customWidth="1"/>
    <col min="3352" max="3557" width="2.875" style="274"/>
    <col min="3558" max="3607" width="2.625" style="274" customWidth="1"/>
    <col min="3608" max="3813" width="2.875" style="274"/>
    <col min="3814" max="3863" width="2.625" style="274" customWidth="1"/>
    <col min="3864" max="4069" width="2.875" style="274"/>
    <col min="4070" max="4119" width="2.625" style="274" customWidth="1"/>
    <col min="4120" max="4325" width="2.875" style="274"/>
    <col min="4326" max="4375" width="2.625" style="274" customWidth="1"/>
    <col min="4376" max="4581" width="2.875" style="274"/>
    <col min="4582" max="4631" width="2.625" style="274" customWidth="1"/>
    <col min="4632" max="4837" width="2.875" style="274"/>
    <col min="4838" max="4887" width="2.625" style="274" customWidth="1"/>
    <col min="4888" max="5093" width="2.875" style="274"/>
    <col min="5094" max="5143" width="2.625" style="274" customWidth="1"/>
    <col min="5144" max="5349" width="2.875" style="274"/>
    <col min="5350" max="5399" width="2.625" style="274" customWidth="1"/>
    <col min="5400" max="5605" width="2.875" style="274"/>
    <col min="5606" max="5655" width="2.625" style="274" customWidth="1"/>
    <col min="5656" max="5861" width="2.875" style="274"/>
    <col min="5862" max="5911" width="2.625" style="274" customWidth="1"/>
    <col min="5912" max="6117" width="2.875" style="274"/>
    <col min="6118" max="6167" width="2.625" style="274" customWidth="1"/>
    <col min="6168" max="6373" width="2.875" style="274"/>
    <col min="6374" max="6423" width="2.625" style="274" customWidth="1"/>
    <col min="6424" max="6629" width="2.875" style="274"/>
    <col min="6630" max="6679" width="2.625" style="274" customWidth="1"/>
    <col min="6680" max="6885" width="2.875" style="274"/>
    <col min="6886" max="6935" width="2.625" style="274" customWidth="1"/>
    <col min="6936" max="7141" width="2.875" style="274"/>
    <col min="7142" max="7191" width="2.625" style="274" customWidth="1"/>
    <col min="7192" max="7397" width="2.875" style="274"/>
    <col min="7398" max="7447" width="2.625" style="274" customWidth="1"/>
    <col min="7448" max="7653" width="2.875" style="274"/>
    <col min="7654" max="7703" width="2.625" style="274" customWidth="1"/>
    <col min="7704" max="7909" width="2.875" style="274"/>
    <col min="7910" max="7959" width="2.625" style="274" customWidth="1"/>
    <col min="7960" max="8165" width="2.875" style="274"/>
    <col min="8166" max="8215" width="2.625" style="274" customWidth="1"/>
    <col min="8216" max="8421" width="2.875" style="274"/>
    <col min="8422" max="8471" width="2.625" style="274" customWidth="1"/>
    <col min="8472" max="8677" width="2.875" style="274"/>
    <col min="8678" max="8727" width="2.625" style="274" customWidth="1"/>
    <col min="8728" max="8933" width="2.875" style="274"/>
    <col min="8934" max="8983" width="2.625" style="274" customWidth="1"/>
    <col min="8984" max="9189" width="2.875" style="274"/>
    <col min="9190" max="9239" width="2.625" style="274" customWidth="1"/>
    <col min="9240" max="9445" width="2.875" style="274"/>
    <col min="9446" max="9495" width="2.625" style="274" customWidth="1"/>
    <col min="9496" max="9701" width="2.875" style="274"/>
    <col min="9702" max="9751" width="2.625" style="274" customWidth="1"/>
    <col min="9752" max="9957" width="2.875" style="274"/>
    <col min="9958" max="10007" width="2.625" style="274" customWidth="1"/>
    <col min="10008" max="10213" width="2.875" style="274"/>
    <col min="10214" max="10263" width="2.625" style="274" customWidth="1"/>
    <col min="10264" max="10469" width="2.875" style="274"/>
    <col min="10470" max="10519" width="2.625" style="274" customWidth="1"/>
    <col min="10520" max="10725" width="2.875" style="274"/>
    <col min="10726" max="10775" width="2.625" style="274" customWidth="1"/>
    <col min="10776" max="10981" width="2.875" style="274"/>
    <col min="10982" max="11031" width="2.625" style="274" customWidth="1"/>
    <col min="11032" max="11237" width="2.875" style="274"/>
    <col min="11238" max="11287" width="2.625" style="274" customWidth="1"/>
    <col min="11288" max="11493" width="2.875" style="274"/>
    <col min="11494" max="11543" width="2.625" style="274" customWidth="1"/>
    <col min="11544" max="11749" width="2.875" style="274"/>
    <col min="11750" max="11799" width="2.625" style="274" customWidth="1"/>
    <col min="11800" max="12005" width="2.875" style="274"/>
    <col min="12006" max="12055" width="2.625" style="274" customWidth="1"/>
    <col min="12056" max="12261" width="2.875" style="274"/>
    <col min="12262" max="12311" width="2.625" style="274" customWidth="1"/>
    <col min="12312" max="12517" width="2.875" style="274"/>
    <col min="12518" max="12567" width="2.625" style="274" customWidth="1"/>
    <col min="12568" max="12773" width="2.875" style="274"/>
    <col min="12774" max="12823" width="2.625" style="274" customWidth="1"/>
    <col min="12824" max="13029" width="2.875" style="274"/>
    <col min="13030" max="13079" width="2.625" style="274" customWidth="1"/>
    <col min="13080" max="13285" width="2.875" style="274"/>
    <col min="13286" max="13335" width="2.625" style="274" customWidth="1"/>
    <col min="13336" max="13541" width="2.875" style="274"/>
    <col min="13542" max="13591" width="2.625" style="274" customWidth="1"/>
    <col min="13592" max="13797" width="2.875" style="274"/>
    <col min="13798" max="13847" width="2.625" style="274" customWidth="1"/>
    <col min="13848" max="14053" width="2.875" style="274"/>
    <col min="14054" max="14103" width="2.625" style="274" customWidth="1"/>
    <col min="14104" max="14309" width="2.875" style="274"/>
    <col min="14310" max="14359" width="2.625" style="274" customWidth="1"/>
    <col min="14360" max="14565" width="2.875" style="274"/>
    <col min="14566" max="14615" width="2.625" style="274" customWidth="1"/>
    <col min="14616" max="14821" width="2.875" style="274"/>
    <col min="14822" max="14871" width="2.625" style="274" customWidth="1"/>
    <col min="14872" max="15077" width="2.875" style="274"/>
    <col min="15078" max="15127" width="2.625" style="274" customWidth="1"/>
    <col min="15128" max="15333" width="2.875" style="274"/>
    <col min="15334" max="15383" width="2.625" style="274" customWidth="1"/>
    <col min="15384" max="15589" width="2.875" style="274"/>
    <col min="15590" max="15639" width="2.625" style="274" customWidth="1"/>
    <col min="15640" max="15845" width="2.875" style="274"/>
    <col min="15846" max="15895" width="2.625" style="274" customWidth="1"/>
    <col min="15896" max="16101" width="2.875" style="274"/>
    <col min="16102" max="16151" width="2.625" style="274" customWidth="1"/>
    <col min="16152" max="16384" width="2.875" style="274"/>
  </cols>
  <sheetData>
    <row r="1" spans="1:44" ht="35.1" customHeight="1">
      <c r="A1" s="568" t="s">
        <v>334</v>
      </c>
      <c r="B1" s="569"/>
      <c r="C1" s="569"/>
      <c r="D1" s="569"/>
      <c r="E1" s="570"/>
      <c r="F1" s="563" t="s">
        <v>194</v>
      </c>
      <c r="G1" s="561"/>
      <c r="H1" s="562"/>
      <c r="I1" s="537" t="s">
        <v>195</v>
      </c>
      <c r="J1" s="538"/>
      <c r="K1" s="539"/>
      <c r="L1" s="537" t="s">
        <v>196</v>
      </c>
      <c r="M1" s="538"/>
      <c r="N1" s="539"/>
      <c r="O1" s="537" t="s">
        <v>197</v>
      </c>
      <c r="P1" s="538"/>
      <c r="Q1" s="539"/>
      <c r="R1" s="540" t="s">
        <v>198</v>
      </c>
      <c r="S1" s="541"/>
      <c r="T1" s="542"/>
      <c r="U1" s="540" t="s">
        <v>337</v>
      </c>
      <c r="V1" s="541"/>
      <c r="W1" s="542"/>
      <c r="X1" s="586" t="s">
        <v>320</v>
      </c>
      <c r="Y1" s="587"/>
      <c r="Z1" s="588"/>
      <c r="AA1" s="589" t="s">
        <v>335</v>
      </c>
      <c r="AB1" s="590"/>
      <c r="AC1" s="591"/>
      <c r="AD1" s="589" t="s">
        <v>382</v>
      </c>
      <c r="AE1" s="590"/>
      <c r="AF1" s="591"/>
      <c r="AG1" s="589" t="s">
        <v>199</v>
      </c>
      <c r="AH1" s="590"/>
      <c r="AI1" s="591"/>
      <c r="AJ1" s="540" t="s">
        <v>321</v>
      </c>
      <c r="AK1" s="541"/>
      <c r="AL1" s="542"/>
      <c r="AM1" s="540" t="s">
        <v>336</v>
      </c>
      <c r="AN1" s="541"/>
      <c r="AO1" s="541"/>
      <c r="AP1" s="540" t="s">
        <v>200</v>
      </c>
      <c r="AQ1" s="541"/>
      <c r="AR1" s="581"/>
    </row>
    <row r="2" spans="1:44" ht="8.25" customHeight="1">
      <c r="A2" s="571"/>
      <c r="B2" s="572"/>
      <c r="C2" s="572"/>
      <c r="D2" s="572"/>
      <c r="E2" s="573"/>
      <c r="F2" s="582" t="s">
        <v>186</v>
      </c>
      <c r="G2" s="553"/>
      <c r="H2" s="554"/>
      <c r="I2" s="501" t="s">
        <v>188</v>
      </c>
      <c r="J2" s="502"/>
      <c r="K2" s="503"/>
      <c r="L2" s="501" t="s">
        <v>188</v>
      </c>
      <c r="M2" s="502"/>
      <c r="N2" s="503"/>
      <c r="O2" s="501" t="s">
        <v>188</v>
      </c>
      <c r="P2" s="502"/>
      <c r="Q2" s="503"/>
      <c r="R2" s="501" t="s">
        <v>188</v>
      </c>
      <c r="S2" s="502"/>
      <c r="T2" s="503"/>
      <c r="U2" s="501" t="s">
        <v>188</v>
      </c>
      <c r="V2" s="502"/>
      <c r="W2" s="503"/>
      <c r="X2" s="501" t="s">
        <v>188</v>
      </c>
      <c r="Y2" s="502"/>
      <c r="Z2" s="503"/>
      <c r="AA2" s="501" t="s">
        <v>188</v>
      </c>
      <c r="AB2" s="502"/>
      <c r="AC2" s="503"/>
      <c r="AD2" s="501" t="s">
        <v>188</v>
      </c>
      <c r="AE2" s="502"/>
      <c r="AF2" s="503"/>
      <c r="AG2" s="501" t="s">
        <v>188</v>
      </c>
      <c r="AH2" s="502"/>
      <c r="AI2" s="503"/>
      <c r="AJ2" s="501" t="s">
        <v>188</v>
      </c>
      <c r="AK2" s="502"/>
      <c r="AL2" s="503"/>
      <c r="AM2" s="501" t="s">
        <v>188</v>
      </c>
      <c r="AN2" s="502"/>
      <c r="AO2" s="502"/>
      <c r="AP2" s="501" t="s">
        <v>188</v>
      </c>
      <c r="AQ2" s="502"/>
      <c r="AR2" s="504"/>
    </row>
    <row r="3" spans="1:44" ht="35.1" customHeight="1">
      <c r="A3" s="571"/>
      <c r="B3" s="572"/>
      <c r="C3" s="572"/>
      <c r="D3" s="572"/>
      <c r="E3" s="573"/>
      <c r="F3" s="583"/>
      <c r="G3" s="584"/>
      <c r="H3" s="585"/>
      <c r="I3" s="534">
        <v>1494</v>
      </c>
      <c r="J3" s="535"/>
      <c r="K3" s="536"/>
      <c r="L3" s="534">
        <v>13014</v>
      </c>
      <c r="M3" s="535"/>
      <c r="N3" s="536"/>
      <c r="O3" s="534">
        <v>1176</v>
      </c>
      <c r="P3" s="535"/>
      <c r="Q3" s="536"/>
      <c r="R3" s="534">
        <v>3631</v>
      </c>
      <c r="S3" s="535"/>
      <c r="T3" s="536"/>
      <c r="U3" s="534">
        <v>8353</v>
      </c>
      <c r="V3" s="535"/>
      <c r="W3" s="536"/>
      <c r="X3" s="534">
        <v>4</v>
      </c>
      <c r="Y3" s="535"/>
      <c r="Z3" s="536"/>
      <c r="AA3" s="578">
        <v>117</v>
      </c>
      <c r="AB3" s="579"/>
      <c r="AC3" s="580"/>
      <c r="AD3" s="578">
        <v>5</v>
      </c>
      <c r="AE3" s="579"/>
      <c r="AF3" s="580"/>
      <c r="AG3" s="534">
        <v>600</v>
      </c>
      <c r="AH3" s="535"/>
      <c r="AI3" s="536"/>
      <c r="AJ3" s="534">
        <v>39840</v>
      </c>
      <c r="AK3" s="535"/>
      <c r="AL3" s="536"/>
      <c r="AM3" s="534">
        <v>656</v>
      </c>
      <c r="AN3" s="535"/>
      <c r="AO3" s="536"/>
      <c r="AP3" s="534">
        <f>57994+25483</f>
        <v>83477</v>
      </c>
      <c r="AQ3" s="535"/>
      <c r="AR3" s="577"/>
    </row>
    <row r="4" spans="1:44" ht="35.1" customHeight="1">
      <c r="A4" s="571"/>
      <c r="B4" s="572"/>
      <c r="C4" s="572"/>
      <c r="D4" s="572"/>
      <c r="E4" s="573"/>
      <c r="F4" s="531" t="s">
        <v>201</v>
      </c>
      <c r="G4" s="532"/>
      <c r="H4" s="533"/>
      <c r="I4" s="534">
        <v>2272</v>
      </c>
      <c r="J4" s="535"/>
      <c r="K4" s="536"/>
      <c r="L4" s="534">
        <v>12904</v>
      </c>
      <c r="M4" s="535"/>
      <c r="N4" s="536"/>
      <c r="O4" s="534">
        <v>1712</v>
      </c>
      <c r="P4" s="535"/>
      <c r="Q4" s="536"/>
      <c r="R4" s="534">
        <v>3418</v>
      </c>
      <c r="S4" s="535"/>
      <c r="T4" s="536"/>
      <c r="U4" s="534">
        <v>8386</v>
      </c>
      <c r="V4" s="535"/>
      <c r="W4" s="536"/>
      <c r="X4" s="534">
        <v>4</v>
      </c>
      <c r="Y4" s="535"/>
      <c r="Z4" s="536"/>
      <c r="AA4" s="578">
        <v>117</v>
      </c>
      <c r="AB4" s="579"/>
      <c r="AC4" s="580"/>
      <c r="AD4" s="578">
        <v>0</v>
      </c>
      <c r="AE4" s="579"/>
      <c r="AF4" s="580"/>
      <c r="AG4" s="578">
        <v>600</v>
      </c>
      <c r="AH4" s="579"/>
      <c r="AI4" s="580"/>
      <c r="AJ4" s="534">
        <v>38804</v>
      </c>
      <c r="AK4" s="535"/>
      <c r="AL4" s="536"/>
      <c r="AM4" s="534">
        <v>1044</v>
      </c>
      <c r="AN4" s="535"/>
      <c r="AO4" s="535"/>
      <c r="AP4" s="534">
        <v>78151</v>
      </c>
      <c r="AQ4" s="535"/>
      <c r="AR4" s="577"/>
    </row>
    <row r="5" spans="1:44" ht="35.1" customHeight="1" thickBot="1">
      <c r="A5" s="574"/>
      <c r="B5" s="575"/>
      <c r="C5" s="575"/>
      <c r="D5" s="575"/>
      <c r="E5" s="576"/>
      <c r="F5" s="592" t="s">
        <v>202</v>
      </c>
      <c r="G5" s="593"/>
      <c r="H5" s="594"/>
      <c r="I5" s="325" t="str">
        <f>IF(I3-I4&lt;0,"△","")</f>
        <v>△</v>
      </c>
      <c r="J5" s="558">
        <f>ABS(I3-I4)</f>
        <v>778</v>
      </c>
      <c r="K5" s="565"/>
      <c r="L5" s="325" t="str">
        <f>IF(L3-L4&lt;0,"△","")</f>
        <v/>
      </c>
      <c r="M5" s="558">
        <f>ABS(L3-L4)</f>
        <v>110</v>
      </c>
      <c r="N5" s="565"/>
      <c r="O5" s="325" t="str">
        <f>IF(O3-O4&lt;0,"△","")</f>
        <v>△</v>
      </c>
      <c r="P5" s="558">
        <f>ABS(O3-O4)</f>
        <v>536</v>
      </c>
      <c r="Q5" s="565"/>
      <c r="R5" s="325" t="str">
        <f>IF(R3-R4&lt;0,"△","")</f>
        <v/>
      </c>
      <c r="S5" s="558">
        <f>ABS(R3-R4)</f>
        <v>213</v>
      </c>
      <c r="T5" s="565"/>
      <c r="U5" s="325" t="str">
        <f>IF(U3-U4&lt;0,"△","")</f>
        <v>△</v>
      </c>
      <c r="V5" s="558">
        <f>ABS(U3-U4)</f>
        <v>33</v>
      </c>
      <c r="W5" s="565"/>
      <c r="X5" s="325" t="str">
        <f>IF(X3-X4&lt;0,"△","")</f>
        <v/>
      </c>
      <c r="Y5" s="558">
        <f>ABS(X3-X4)</f>
        <v>0</v>
      </c>
      <c r="Z5" s="565"/>
      <c r="AA5" s="326" t="str">
        <f>IF(AA3-AA4&lt;0,"△","")</f>
        <v/>
      </c>
      <c r="AB5" s="566">
        <f>ABS(AA3-AA4)</f>
        <v>0</v>
      </c>
      <c r="AC5" s="567"/>
      <c r="AD5" s="325" t="str">
        <f>IF(AD3-AD4&lt;0,"△","")</f>
        <v/>
      </c>
      <c r="AE5" s="558">
        <f>ABS(AD3-AD4)</f>
        <v>5</v>
      </c>
      <c r="AF5" s="565"/>
      <c r="AG5" s="325" t="str">
        <f>IF(AG3-AG4&lt;0,"△","")</f>
        <v/>
      </c>
      <c r="AH5" s="558">
        <f>ABS(AG3-AG4)</f>
        <v>0</v>
      </c>
      <c r="AI5" s="565"/>
      <c r="AJ5" s="325" t="str">
        <f>IF(AJ3-AJ4&lt;0,"△","")</f>
        <v/>
      </c>
      <c r="AK5" s="558">
        <f>ABS(AJ3-AJ4)</f>
        <v>1036</v>
      </c>
      <c r="AL5" s="565"/>
      <c r="AM5" s="325" t="str">
        <f>IF(AM3-AM4&lt;0,"△","")</f>
        <v>△</v>
      </c>
      <c r="AN5" s="558">
        <f>ABS(AM3-AM4)</f>
        <v>388</v>
      </c>
      <c r="AO5" s="558"/>
      <c r="AP5" s="326" t="str">
        <f>IF(AP3-AP4&lt;0,"△","")</f>
        <v/>
      </c>
      <c r="AQ5" s="558">
        <f>ABS(AP3-AP4)</f>
        <v>5326</v>
      </c>
      <c r="AR5" s="559"/>
    </row>
    <row r="7" spans="1:44" ht="27.75" customHeight="1" thickBot="1">
      <c r="A7" s="283" t="s">
        <v>203</v>
      </c>
    </row>
    <row r="8" spans="1:44" ht="33.950000000000003" customHeight="1">
      <c r="A8" s="560" t="s">
        <v>177</v>
      </c>
      <c r="B8" s="561"/>
      <c r="C8" s="561"/>
      <c r="D8" s="561"/>
      <c r="E8" s="562"/>
      <c r="F8" s="563" t="s">
        <v>204</v>
      </c>
      <c r="G8" s="561"/>
      <c r="H8" s="561"/>
      <c r="I8" s="561"/>
      <c r="J8" s="561"/>
      <c r="K8" s="561"/>
      <c r="L8" s="562"/>
      <c r="M8" s="513" t="s">
        <v>205</v>
      </c>
      <c r="N8" s="514"/>
      <c r="O8" s="514"/>
      <c r="P8" s="514"/>
      <c r="Q8" s="514"/>
      <c r="R8" s="514"/>
      <c r="S8" s="514"/>
      <c r="T8" s="514"/>
      <c r="U8" s="514"/>
      <c r="V8" s="514"/>
      <c r="W8" s="514"/>
      <c r="X8" s="514"/>
      <c r="Y8" s="514"/>
      <c r="Z8" s="514"/>
      <c r="AA8" s="515"/>
      <c r="AB8" s="513" t="s">
        <v>206</v>
      </c>
      <c r="AC8" s="514"/>
      <c r="AD8" s="514"/>
      <c r="AE8" s="514"/>
      <c r="AF8" s="514"/>
      <c r="AG8" s="514"/>
      <c r="AH8" s="514"/>
      <c r="AI8" s="514"/>
      <c r="AJ8" s="514"/>
      <c r="AK8" s="514"/>
      <c r="AL8" s="515"/>
      <c r="AM8" s="513" t="s">
        <v>207</v>
      </c>
      <c r="AN8" s="514"/>
      <c r="AO8" s="514"/>
      <c r="AP8" s="514"/>
      <c r="AQ8" s="514"/>
      <c r="AR8" s="564"/>
    </row>
    <row r="9" spans="1:44" s="291" customFormat="1" ht="8.4499999999999993" customHeight="1">
      <c r="A9" s="284"/>
      <c r="B9" s="285"/>
      <c r="C9" s="285"/>
      <c r="D9" s="285"/>
      <c r="E9" s="286"/>
      <c r="F9" s="287"/>
      <c r="G9" s="285"/>
      <c r="H9" s="285"/>
      <c r="I9" s="285"/>
      <c r="J9" s="285"/>
      <c r="K9" s="285"/>
      <c r="L9" s="288" t="s">
        <v>188</v>
      </c>
      <c r="M9" s="289"/>
      <c r="N9" s="290"/>
      <c r="O9" s="290"/>
      <c r="P9" s="290"/>
      <c r="Q9" s="290"/>
      <c r="R9" s="290"/>
      <c r="S9" s="290"/>
      <c r="T9" s="290"/>
      <c r="U9" s="290"/>
      <c r="V9" s="288"/>
      <c r="W9" s="289"/>
      <c r="X9" s="290"/>
      <c r="Y9" s="290"/>
      <c r="Z9" s="290"/>
      <c r="AA9" s="288" t="s">
        <v>188</v>
      </c>
      <c r="AM9" s="289"/>
      <c r="AR9" s="292"/>
    </row>
    <row r="10" spans="1:44" ht="17.100000000000001" customHeight="1">
      <c r="A10" s="555" t="s">
        <v>184</v>
      </c>
      <c r="B10" s="556"/>
      <c r="C10" s="556"/>
      <c r="D10" s="556"/>
      <c r="E10" s="557"/>
      <c r="F10" s="688"/>
      <c r="G10" s="544"/>
      <c r="H10" s="387"/>
      <c r="I10" s="689">
        <v>1465</v>
      </c>
      <c r="J10" s="689"/>
      <c r="K10" s="689"/>
      <c r="L10" s="690"/>
      <c r="M10" s="691" t="s">
        <v>208</v>
      </c>
      <c r="N10" s="692"/>
      <c r="O10" s="692"/>
      <c r="P10" s="692"/>
      <c r="Q10" s="692"/>
      <c r="R10" s="692"/>
      <c r="S10" s="692"/>
      <c r="T10" s="692"/>
      <c r="U10" s="692"/>
      <c r="V10" s="693"/>
      <c r="W10" s="694"/>
      <c r="X10" s="695">
        <v>1278</v>
      </c>
      <c r="Y10" s="695"/>
      <c r="Z10" s="695"/>
      <c r="AA10" s="696"/>
      <c r="AB10" s="691" t="s">
        <v>383</v>
      </c>
      <c r="AC10" s="692"/>
      <c r="AD10" s="692"/>
      <c r="AE10" s="692"/>
      <c r="AF10" s="692"/>
      <c r="AG10" s="692"/>
      <c r="AH10" s="692"/>
      <c r="AI10" s="692"/>
      <c r="AJ10" s="692"/>
      <c r="AK10" s="692"/>
      <c r="AL10" s="693"/>
      <c r="AM10" s="543"/>
      <c r="AN10" s="544"/>
      <c r="AO10" s="544"/>
      <c r="AP10" s="544"/>
      <c r="AQ10" s="544"/>
      <c r="AR10" s="545"/>
    </row>
    <row r="11" spans="1:44" ht="16.5" customHeight="1">
      <c r="A11" s="555"/>
      <c r="B11" s="556"/>
      <c r="C11" s="556"/>
      <c r="D11" s="556"/>
      <c r="E11" s="557"/>
      <c r="F11" s="688"/>
      <c r="G11" s="544"/>
      <c r="H11" s="387"/>
      <c r="I11" s="689"/>
      <c r="J11" s="689"/>
      <c r="K11" s="689"/>
      <c r="L11" s="690"/>
      <c r="M11" s="697"/>
      <c r="N11" s="698"/>
      <c r="O11" s="698"/>
      <c r="P11" s="698"/>
      <c r="Q11" s="698"/>
      <c r="R11" s="698"/>
      <c r="S11" s="698"/>
      <c r="T11" s="698"/>
      <c r="U11" s="698"/>
      <c r="V11" s="699"/>
      <c r="W11" s="700"/>
      <c r="X11" s="701"/>
      <c r="Y11" s="701"/>
      <c r="Z11" s="701"/>
      <c r="AA11" s="702"/>
      <c r="AB11" s="697"/>
      <c r="AC11" s="698"/>
      <c r="AD11" s="698"/>
      <c r="AE11" s="698"/>
      <c r="AF11" s="698"/>
      <c r="AG11" s="698"/>
      <c r="AH11" s="698"/>
      <c r="AI11" s="698"/>
      <c r="AJ11" s="698"/>
      <c r="AK11" s="698"/>
      <c r="AL11" s="699"/>
      <c r="AM11" s="546"/>
      <c r="AN11" s="547"/>
      <c r="AO11" s="547"/>
      <c r="AP11" s="547"/>
      <c r="AQ11" s="547"/>
      <c r="AR11" s="548"/>
    </row>
    <row r="12" spans="1:44" ht="16.5" customHeight="1">
      <c r="A12" s="383"/>
      <c r="B12" s="384"/>
      <c r="C12" s="384"/>
      <c r="D12" s="384"/>
      <c r="E12" s="385"/>
      <c r="F12" s="688"/>
      <c r="G12" s="387"/>
      <c r="H12" s="387"/>
      <c r="I12" s="703"/>
      <c r="J12" s="703"/>
      <c r="K12" s="703"/>
      <c r="L12" s="704"/>
      <c r="M12" s="705" t="s">
        <v>324</v>
      </c>
      <c r="N12" s="706"/>
      <c r="O12" s="706"/>
      <c r="P12" s="706"/>
      <c r="Q12" s="706"/>
      <c r="R12" s="706"/>
      <c r="S12" s="706"/>
      <c r="T12" s="706"/>
      <c r="U12" s="706"/>
      <c r="V12" s="707"/>
      <c r="W12" s="708"/>
      <c r="X12" s="695">
        <v>143</v>
      </c>
      <c r="Y12" s="695"/>
      <c r="Z12" s="695"/>
      <c r="AA12" s="696"/>
      <c r="AB12" s="709" t="s">
        <v>387</v>
      </c>
      <c r="AC12" s="710"/>
      <c r="AD12" s="710"/>
      <c r="AE12" s="710"/>
      <c r="AF12" s="710"/>
      <c r="AG12" s="710"/>
      <c r="AH12" s="710"/>
      <c r="AI12" s="710"/>
      <c r="AJ12" s="710"/>
      <c r="AK12" s="710"/>
      <c r="AL12" s="711"/>
      <c r="AM12" s="386"/>
      <c r="AN12" s="387"/>
      <c r="AO12" s="387"/>
      <c r="AP12" s="387"/>
      <c r="AQ12" s="387"/>
      <c r="AR12" s="388"/>
    </row>
    <row r="13" spans="1:44" ht="16.5" customHeight="1">
      <c r="A13" s="383"/>
      <c r="B13" s="384"/>
      <c r="C13" s="384"/>
      <c r="D13" s="384"/>
      <c r="E13" s="385"/>
      <c r="F13" s="688"/>
      <c r="G13" s="387"/>
      <c r="H13" s="387"/>
      <c r="I13" s="703"/>
      <c r="J13" s="703"/>
      <c r="K13" s="703"/>
      <c r="L13" s="704"/>
      <c r="M13" s="697"/>
      <c r="N13" s="698"/>
      <c r="O13" s="698"/>
      <c r="P13" s="698"/>
      <c r="Q13" s="698"/>
      <c r="R13" s="698"/>
      <c r="S13" s="698"/>
      <c r="T13" s="698"/>
      <c r="U13" s="698"/>
      <c r="V13" s="699"/>
      <c r="W13" s="700"/>
      <c r="X13" s="701"/>
      <c r="Y13" s="701"/>
      <c r="Z13" s="701"/>
      <c r="AA13" s="702"/>
      <c r="AB13" s="712"/>
      <c r="AC13" s="713"/>
      <c r="AD13" s="713"/>
      <c r="AE13" s="713"/>
      <c r="AF13" s="713"/>
      <c r="AG13" s="713"/>
      <c r="AH13" s="713"/>
      <c r="AI13" s="713"/>
      <c r="AJ13" s="713"/>
      <c r="AK13" s="713"/>
      <c r="AL13" s="714"/>
      <c r="AM13" s="389"/>
      <c r="AN13" s="390"/>
      <c r="AO13" s="390"/>
      <c r="AP13" s="390"/>
      <c r="AQ13" s="390"/>
      <c r="AR13" s="391"/>
    </row>
    <row r="14" spans="1:44" ht="17.100000000000001" customHeight="1">
      <c r="A14" s="293"/>
      <c r="B14" s="294"/>
      <c r="C14" s="294"/>
      <c r="D14" s="294"/>
      <c r="E14" s="295"/>
      <c r="F14" s="543"/>
      <c r="G14" s="544"/>
      <c r="H14" s="387"/>
      <c r="I14" s="715"/>
      <c r="J14" s="715"/>
      <c r="K14" s="715"/>
      <c r="L14" s="716"/>
      <c r="M14" s="705" t="s">
        <v>209</v>
      </c>
      <c r="N14" s="706"/>
      <c r="O14" s="706"/>
      <c r="P14" s="706"/>
      <c r="Q14" s="706"/>
      <c r="R14" s="706"/>
      <c r="S14" s="706"/>
      <c r="T14" s="706"/>
      <c r="U14" s="706"/>
      <c r="V14" s="707"/>
      <c r="W14" s="717"/>
      <c r="X14" s="695">
        <v>44</v>
      </c>
      <c r="Y14" s="695"/>
      <c r="Z14" s="695"/>
      <c r="AA14" s="696"/>
      <c r="AB14" s="287"/>
      <c r="AC14" s="285"/>
      <c r="AD14" s="285"/>
      <c r="AE14" s="285"/>
      <c r="AF14" s="285"/>
      <c r="AG14" s="285"/>
      <c r="AH14" s="285"/>
      <c r="AI14" s="285"/>
      <c r="AJ14" s="285"/>
      <c r="AK14" s="285"/>
      <c r="AL14" s="286"/>
      <c r="AM14" s="543"/>
      <c r="AN14" s="544"/>
      <c r="AO14" s="544"/>
      <c r="AP14" s="544"/>
      <c r="AQ14" s="544"/>
      <c r="AR14" s="545"/>
    </row>
    <row r="15" spans="1:44" ht="17.100000000000001" customHeight="1">
      <c r="A15" s="296"/>
      <c r="B15" s="297"/>
      <c r="C15" s="297"/>
      <c r="D15" s="297"/>
      <c r="E15" s="298"/>
      <c r="F15" s="546"/>
      <c r="G15" s="547"/>
      <c r="H15" s="390"/>
      <c r="I15" s="718"/>
      <c r="J15" s="718"/>
      <c r="K15" s="718"/>
      <c r="L15" s="719"/>
      <c r="M15" s="697"/>
      <c r="N15" s="698"/>
      <c r="O15" s="698"/>
      <c r="P15" s="698"/>
      <c r="Q15" s="698"/>
      <c r="R15" s="698"/>
      <c r="S15" s="698"/>
      <c r="T15" s="698"/>
      <c r="U15" s="698"/>
      <c r="V15" s="699"/>
      <c r="W15" s="720"/>
      <c r="X15" s="701"/>
      <c r="Y15" s="701"/>
      <c r="Z15" s="701"/>
      <c r="AA15" s="702"/>
      <c r="AB15" s="721"/>
      <c r="AC15" s="297"/>
      <c r="AD15" s="297"/>
      <c r="AE15" s="297"/>
      <c r="AF15" s="297"/>
      <c r="AG15" s="297"/>
      <c r="AH15" s="297"/>
      <c r="AI15" s="297"/>
      <c r="AJ15" s="297"/>
      <c r="AK15" s="297"/>
      <c r="AL15" s="298"/>
      <c r="AM15" s="546"/>
      <c r="AN15" s="547"/>
      <c r="AO15" s="547"/>
      <c r="AP15" s="547"/>
      <c r="AQ15" s="547"/>
      <c r="AR15" s="548"/>
    </row>
    <row r="16" spans="1:44" ht="17.100000000000001" customHeight="1">
      <c r="A16" s="552" t="s">
        <v>210</v>
      </c>
      <c r="B16" s="553"/>
      <c r="C16" s="553"/>
      <c r="D16" s="553"/>
      <c r="E16" s="554"/>
      <c r="F16" s="287"/>
      <c r="G16" s="544"/>
      <c r="H16" s="387"/>
      <c r="I16" s="722">
        <v>4955</v>
      </c>
      <c r="J16" s="722"/>
      <c r="K16" s="722"/>
      <c r="L16" s="723"/>
      <c r="M16" s="705" t="s">
        <v>324</v>
      </c>
      <c r="N16" s="706"/>
      <c r="O16" s="706"/>
      <c r="P16" s="706"/>
      <c r="Q16" s="706"/>
      <c r="R16" s="706"/>
      <c r="S16" s="706"/>
      <c r="T16" s="706"/>
      <c r="U16" s="706"/>
      <c r="V16" s="707"/>
      <c r="W16" s="708"/>
      <c r="X16" s="695">
        <v>504</v>
      </c>
      <c r="Y16" s="695"/>
      <c r="Z16" s="695"/>
      <c r="AA16" s="696"/>
      <c r="AB16" s="709" t="s">
        <v>384</v>
      </c>
      <c r="AC16" s="710"/>
      <c r="AD16" s="710"/>
      <c r="AE16" s="710"/>
      <c r="AF16" s="710"/>
      <c r="AG16" s="710"/>
      <c r="AH16" s="710"/>
      <c r="AI16" s="710"/>
      <c r="AJ16" s="710"/>
      <c r="AK16" s="710"/>
      <c r="AL16" s="711"/>
      <c r="AM16" s="543"/>
      <c r="AN16" s="544"/>
      <c r="AO16" s="544"/>
      <c r="AP16" s="544"/>
      <c r="AQ16" s="544"/>
      <c r="AR16" s="545"/>
    </row>
    <row r="17" spans="1:47" ht="17.100000000000001" customHeight="1">
      <c r="A17" s="555"/>
      <c r="B17" s="556"/>
      <c r="C17" s="556"/>
      <c r="D17" s="556"/>
      <c r="E17" s="557"/>
      <c r="F17" s="688"/>
      <c r="G17" s="544"/>
      <c r="H17" s="387"/>
      <c r="I17" s="689"/>
      <c r="J17" s="689"/>
      <c r="K17" s="689"/>
      <c r="L17" s="690"/>
      <c r="M17" s="697"/>
      <c r="N17" s="698"/>
      <c r="O17" s="698"/>
      <c r="P17" s="698"/>
      <c r="Q17" s="698"/>
      <c r="R17" s="698"/>
      <c r="S17" s="698"/>
      <c r="T17" s="698"/>
      <c r="U17" s="698"/>
      <c r="V17" s="699"/>
      <c r="W17" s="700"/>
      <c r="X17" s="701"/>
      <c r="Y17" s="701"/>
      <c r="Z17" s="701"/>
      <c r="AA17" s="702"/>
      <c r="AB17" s="712"/>
      <c r="AC17" s="713"/>
      <c r="AD17" s="713"/>
      <c r="AE17" s="713"/>
      <c r="AF17" s="713"/>
      <c r="AG17" s="713"/>
      <c r="AH17" s="713"/>
      <c r="AI17" s="713"/>
      <c r="AJ17" s="713"/>
      <c r="AK17" s="713"/>
      <c r="AL17" s="714"/>
      <c r="AM17" s="546"/>
      <c r="AN17" s="547"/>
      <c r="AO17" s="547"/>
      <c r="AP17" s="547"/>
      <c r="AQ17" s="547"/>
      <c r="AR17" s="548"/>
    </row>
    <row r="18" spans="1:47" ht="17.100000000000001" customHeight="1">
      <c r="A18" s="293"/>
      <c r="B18" s="294"/>
      <c r="C18" s="294"/>
      <c r="D18" s="294"/>
      <c r="E18" s="295"/>
      <c r="F18" s="543"/>
      <c r="G18" s="544"/>
      <c r="H18" s="387"/>
      <c r="I18" s="294"/>
      <c r="J18" s="294"/>
      <c r="K18" s="294"/>
      <c r="L18" s="295"/>
      <c r="M18" s="705" t="s">
        <v>211</v>
      </c>
      <c r="N18" s="706"/>
      <c r="O18" s="706"/>
      <c r="P18" s="706"/>
      <c r="Q18" s="706"/>
      <c r="R18" s="706"/>
      <c r="S18" s="706"/>
      <c r="T18" s="706"/>
      <c r="U18" s="706"/>
      <c r="V18" s="707"/>
      <c r="W18" s="717"/>
      <c r="X18" s="695">
        <v>4451</v>
      </c>
      <c r="Y18" s="695"/>
      <c r="Z18" s="695"/>
      <c r="AA18" s="696"/>
      <c r="AB18" s="287"/>
      <c r="AC18" s="285"/>
      <c r="AD18" s="285"/>
      <c r="AE18" s="285"/>
      <c r="AF18" s="285"/>
      <c r="AG18" s="285"/>
      <c r="AH18" s="285"/>
      <c r="AI18" s="285"/>
      <c r="AJ18" s="285"/>
      <c r="AK18" s="285"/>
      <c r="AL18" s="286"/>
      <c r="AM18" s="543"/>
      <c r="AN18" s="544"/>
      <c r="AO18" s="544"/>
      <c r="AP18" s="544"/>
      <c r="AQ18" s="544"/>
      <c r="AR18" s="545"/>
    </row>
    <row r="19" spans="1:47" ht="17.100000000000001" customHeight="1" thickBot="1">
      <c r="A19" s="299"/>
      <c r="B19" s="300"/>
      <c r="C19" s="300"/>
      <c r="D19" s="300"/>
      <c r="E19" s="301"/>
      <c r="F19" s="549"/>
      <c r="G19" s="550"/>
      <c r="H19" s="392"/>
      <c r="I19" s="300"/>
      <c r="J19" s="300"/>
      <c r="K19" s="300"/>
      <c r="L19" s="301"/>
      <c r="M19" s="724"/>
      <c r="N19" s="725"/>
      <c r="O19" s="725"/>
      <c r="P19" s="725"/>
      <c r="Q19" s="725"/>
      <c r="R19" s="725"/>
      <c r="S19" s="725"/>
      <c r="T19" s="725"/>
      <c r="U19" s="725"/>
      <c r="V19" s="726"/>
      <c r="W19" s="727"/>
      <c r="X19" s="728"/>
      <c r="Y19" s="728"/>
      <c r="Z19" s="728"/>
      <c r="AA19" s="729"/>
      <c r="AB19" s="730"/>
      <c r="AC19" s="300"/>
      <c r="AD19" s="300"/>
      <c r="AE19" s="300"/>
      <c r="AF19" s="300"/>
      <c r="AG19" s="300"/>
      <c r="AH19" s="300"/>
      <c r="AI19" s="300"/>
      <c r="AJ19" s="300"/>
      <c r="AK19" s="300"/>
      <c r="AL19" s="301"/>
      <c r="AM19" s="549"/>
      <c r="AN19" s="550"/>
      <c r="AO19" s="550"/>
      <c r="AP19" s="550"/>
      <c r="AQ19" s="550"/>
      <c r="AR19" s="551"/>
    </row>
    <row r="20" spans="1:47" s="305" customFormat="1" ht="4.5" customHeight="1">
      <c r="A20" s="384"/>
      <c r="B20" s="384"/>
      <c r="C20" s="384"/>
      <c r="D20" s="384"/>
      <c r="E20" s="384"/>
      <c r="F20" s="302"/>
      <c r="G20" s="302"/>
      <c r="H20" s="302"/>
      <c r="I20" s="302"/>
      <c r="J20" s="302"/>
      <c r="K20" s="302"/>
      <c r="L20" s="302"/>
      <c r="M20" s="303"/>
      <c r="N20" s="303"/>
      <c r="O20" s="303"/>
      <c r="P20" s="303"/>
      <c r="Q20" s="303"/>
      <c r="R20" s="303"/>
      <c r="S20" s="303"/>
      <c r="T20" s="303"/>
      <c r="U20" s="303"/>
      <c r="V20" s="303"/>
      <c r="W20" s="303"/>
      <c r="X20" s="303"/>
      <c r="Y20" s="303"/>
      <c r="Z20" s="303"/>
      <c r="AA20" s="303"/>
      <c r="AB20" s="303"/>
      <c r="AC20" s="303"/>
      <c r="AD20" s="303"/>
      <c r="AE20" s="303"/>
      <c r="AF20" s="303"/>
      <c r="AG20" s="303"/>
      <c r="AH20" s="303"/>
      <c r="AI20" s="303"/>
      <c r="AJ20" s="303"/>
      <c r="AK20" s="303"/>
      <c r="AL20" s="303"/>
      <c r="AM20" s="303"/>
      <c r="AN20" s="303"/>
      <c r="AO20" s="303"/>
      <c r="AP20" s="303"/>
      <c r="AQ20" s="303"/>
      <c r="AR20" s="303"/>
      <c r="AS20" s="303"/>
      <c r="AT20" s="304"/>
      <c r="AU20" s="304"/>
    </row>
  </sheetData>
  <mergeCells count="100">
    <mergeCell ref="I1:K1"/>
    <mergeCell ref="F5:H5"/>
    <mergeCell ref="J5:K5"/>
    <mergeCell ref="M5:N5"/>
    <mergeCell ref="P5:Q5"/>
    <mergeCell ref="F4:H4"/>
    <mergeCell ref="I4:K4"/>
    <mergeCell ref="L4:N4"/>
    <mergeCell ref="O4:Q4"/>
    <mergeCell ref="AP1:AR1"/>
    <mergeCell ref="F2:H3"/>
    <mergeCell ref="I2:K2"/>
    <mergeCell ref="L2:N2"/>
    <mergeCell ref="O2:Q2"/>
    <mergeCell ref="R2:T2"/>
    <mergeCell ref="U2:W2"/>
    <mergeCell ref="X2:Z2"/>
    <mergeCell ref="AA2:AC2"/>
    <mergeCell ref="AG2:AI2"/>
    <mergeCell ref="U1:W1"/>
    <mergeCell ref="X1:Z1"/>
    <mergeCell ref="AA1:AC1"/>
    <mergeCell ref="AG1:AI1"/>
    <mergeCell ref="AJ1:AL1"/>
    <mergeCell ref="AM1:AO1"/>
    <mergeCell ref="AP4:AR4"/>
    <mergeCell ref="AM2:AO2"/>
    <mergeCell ref="AP2:AR2"/>
    <mergeCell ref="I3:K3"/>
    <mergeCell ref="L3:N3"/>
    <mergeCell ref="O3:Q3"/>
    <mergeCell ref="R3:T3"/>
    <mergeCell ref="U3:W3"/>
    <mergeCell ref="X3:Z3"/>
    <mergeCell ref="AA3:AC3"/>
    <mergeCell ref="AM3:AO3"/>
    <mergeCell ref="AP3:AR3"/>
    <mergeCell ref="X4:Z4"/>
    <mergeCell ref="AA4:AC4"/>
    <mergeCell ref="AG4:AI4"/>
    <mergeCell ref="AJ4:AL4"/>
    <mergeCell ref="AM4:AO4"/>
    <mergeCell ref="AN5:AO5"/>
    <mergeCell ref="AQ5:AR5"/>
    <mergeCell ref="A8:E8"/>
    <mergeCell ref="F8:L8"/>
    <mergeCell ref="M8:AA8"/>
    <mergeCell ref="AB8:AL8"/>
    <mergeCell ref="AM8:AR8"/>
    <mergeCell ref="S5:T5"/>
    <mergeCell ref="V5:W5"/>
    <mergeCell ref="Y5:Z5"/>
    <mergeCell ref="AB5:AC5"/>
    <mergeCell ref="AH5:AI5"/>
    <mergeCell ref="AK5:AL5"/>
    <mergeCell ref="A1:E5"/>
    <mergeCell ref="F1:H1"/>
    <mergeCell ref="A10:E11"/>
    <mergeCell ref="G10:G11"/>
    <mergeCell ref="I10:L11"/>
    <mergeCell ref="M10:V11"/>
    <mergeCell ref="W10:W11"/>
    <mergeCell ref="M12:V13"/>
    <mergeCell ref="W12:W13"/>
    <mergeCell ref="X12:AA13"/>
    <mergeCell ref="AB12:AL13"/>
    <mergeCell ref="AB10:AL11"/>
    <mergeCell ref="A16:E17"/>
    <mergeCell ref="G16:G17"/>
    <mergeCell ref="I16:L17"/>
    <mergeCell ref="M16:V17"/>
    <mergeCell ref="W16:W17"/>
    <mergeCell ref="AE5:AF5"/>
    <mergeCell ref="AB16:AL17"/>
    <mergeCell ref="AM16:AR17"/>
    <mergeCell ref="F18:G19"/>
    <mergeCell ref="M18:V19"/>
    <mergeCell ref="W18:W19"/>
    <mergeCell ref="X18:AA19"/>
    <mergeCell ref="AM18:AR19"/>
    <mergeCell ref="X16:AA17"/>
    <mergeCell ref="AM10:AR11"/>
    <mergeCell ref="F14:G15"/>
    <mergeCell ref="M14:V15"/>
    <mergeCell ref="W14:W15"/>
    <mergeCell ref="X14:AA15"/>
    <mergeCell ref="AM14:AR15"/>
    <mergeCell ref="X10:AA11"/>
    <mergeCell ref="AG3:AI3"/>
    <mergeCell ref="AJ3:AL3"/>
    <mergeCell ref="U4:W4"/>
    <mergeCell ref="AJ2:AL2"/>
    <mergeCell ref="L1:N1"/>
    <mergeCell ref="O1:Q1"/>
    <mergeCell ref="AD1:AF1"/>
    <mergeCell ref="AD2:AF2"/>
    <mergeCell ref="AD3:AF3"/>
    <mergeCell ref="AD4:AF4"/>
    <mergeCell ref="R1:T1"/>
    <mergeCell ref="R4:T4"/>
  </mergeCells>
  <phoneticPr fontId="4"/>
  <printOptions horizontalCentered="1"/>
  <pageMargins left="0.47244094488188981" right="0.39370078740157483" top="0.78740157480314965" bottom="0.19685039370078741" header="0.51181102362204722" footer="0.51181102362204722"/>
  <pageSetup paperSize="9" scale="92" fitToHeight="0" orientation="landscape"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33"/>
  <sheetViews>
    <sheetView view="pageBreakPreview" zoomScaleSheetLayoutView="100" workbookViewId="0"/>
  </sheetViews>
  <sheetFormatPr defaultColWidth="2.625" defaultRowHeight="13.5"/>
  <cols>
    <col min="1" max="7" width="2.625" style="274" customWidth="1"/>
    <col min="8" max="11" width="2.625" style="274"/>
    <col min="12" max="12" width="2.5" style="274" customWidth="1"/>
    <col min="13" max="17" width="2.625" style="274"/>
    <col min="18" max="18" width="2.625" style="274" customWidth="1"/>
    <col min="19" max="256" width="2.625" style="274"/>
    <col min="257" max="257" width="5.625" style="274" customWidth="1"/>
    <col min="258" max="261" width="2.625" style="274" customWidth="1"/>
    <col min="262" max="263" width="1.625" style="274" customWidth="1"/>
    <col min="264" max="512" width="2.625" style="274"/>
    <col min="513" max="513" width="5.625" style="274" customWidth="1"/>
    <col min="514" max="517" width="2.625" style="274" customWidth="1"/>
    <col min="518" max="519" width="1.625" style="274" customWidth="1"/>
    <col min="520" max="768" width="2.625" style="274"/>
    <col min="769" max="769" width="5.625" style="274" customWidth="1"/>
    <col min="770" max="773" width="2.625" style="274" customWidth="1"/>
    <col min="774" max="775" width="1.625" style="274" customWidth="1"/>
    <col min="776" max="1024" width="2.625" style="274"/>
    <col min="1025" max="1025" width="5.625" style="274" customWidth="1"/>
    <col min="1026" max="1029" width="2.625" style="274" customWidth="1"/>
    <col min="1030" max="1031" width="1.625" style="274" customWidth="1"/>
    <col min="1032" max="1280" width="2.625" style="274"/>
    <col min="1281" max="1281" width="5.625" style="274" customWidth="1"/>
    <col min="1282" max="1285" width="2.625" style="274" customWidth="1"/>
    <col min="1286" max="1287" width="1.625" style="274" customWidth="1"/>
    <col min="1288" max="1536" width="2.625" style="274"/>
    <col min="1537" max="1537" width="5.625" style="274" customWidth="1"/>
    <col min="1538" max="1541" width="2.625" style="274" customWidth="1"/>
    <col min="1542" max="1543" width="1.625" style="274" customWidth="1"/>
    <col min="1544" max="1792" width="2.625" style="274"/>
    <col min="1793" max="1793" width="5.625" style="274" customWidth="1"/>
    <col min="1794" max="1797" width="2.625" style="274" customWidth="1"/>
    <col min="1798" max="1799" width="1.625" style="274" customWidth="1"/>
    <col min="1800" max="2048" width="2.625" style="274"/>
    <col min="2049" max="2049" width="5.625" style="274" customWidth="1"/>
    <col min="2050" max="2053" width="2.625" style="274" customWidth="1"/>
    <col min="2054" max="2055" width="1.625" style="274" customWidth="1"/>
    <col min="2056" max="2304" width="2.625" style="274"/>
    <col min="2305" max="2305" width="5.625" style="274" customWidth="1"/>
    <col min="2306" max="2309" width="2.625" style="274" customWidth="1"/>
    <col min="2310" max="2311" width="1.625" style="274" customWidth="1"/>
    <col min="2312" max="2560" width="2.625" style="274"/>
    <col min="2561" max="2561" width="5.625" style="274" customWidth="1"/>
    <col min="2562" max="2565" width="2.625" style="274" customWidth="1"/>
    <col min="2566" max="2567" width="1.625" style="274" customWidth="1"/>
    <col min="2568" max="2816" width="2.625" style="274"/>
    <col min="2817" max="2817" width="5.625" style="274" customWidth="1"/>
    <col min="2818" max="2821" width="2.625" style="274" customWidth="1"/>
    <col min="2822" max="2823" width="1.625" style="274" customWidth="1"/>
    <col min="2824" max="3072" width="2.625" style="274"/>
    <col min="3073" max="3073" width="5.625" style="274" customWidth="1"/>
    <col min="3074" max="3077" width="2.625" style="274" customWidth="1"/>
    <col min="3078" max="3079" width="1.625" style="274" customWidth="1"/>
    <col min="3080" max="3328" width="2.625" style="274"/>
    <col min="3329" max="3329" width="5.625" style="274" customWidth="1"/>
    <col min="3330" max="3333" width="2.625" style="274" customWidth="1"/>
    <col min="3334" max="3335" width="1.625" style="274" customWidth="1"/>
    <col min="3336" max="3584" width="2.625" style="274"/>
    <col min="3585" max="3585" width="5.625" style="274" customWidth="1"/>
    <col min="3586" max="3589" width="2.625" style="274" customWidth="1"/>
    <col min="3590" max="3591" width="1.625" style="274" customWidth="1"/>
    <col min="3592" max="3840" width="2.625" style="274"/>
    <col min="3841" max="3841" width="5.625" style="274" customWidth="1"/>
    <col min="3842" max="3845" width="2.625" style="274" customWidth="1"/>
    <col min="3846" max="3847" width="1.625" style="274" customWidth="1"/>
    <col min="3848" max="4096" width="2.625" style="274"/>
    <col min="4097" max="4097" width="5.625" style="274" customWidth="1"/>
    <col min="4098" max="4101" width="2.625" style="274" customWidth="1"/>
    <col min="4102" max="4103" width="1.625" style="274" customWidth="1"/>
    <col min="4104" max="4352" width="2.625" style="274"/>
    <col min="4353" max="4353" width="5.625" style="274" customWidth="1"/>
    <col min="4354" max="4357" width="2.625" style="274" customWidth="1"/>
    <col min="4358" max="4359" width="1.625" style="274" customWidth="1"/>
    <col min="4360" max="4608" width="2.625" style="274"/>
    <col min="4609" max="4609" width="5.625" style="274" customWidth="1"/>
    <col min="4610" max="4613" width="2.625" style="274" customWidth="1"/>
    <col min="4614" max="4615" width="1.625" style="274" customWidth="1"/>
    <col min="4616" max="4864" width="2.625" style="274"/>
    <col min="4865" max="4865" width="5.625" style="274" customWidth="1"/>
    <col min="4866" max="4869" width="2.625" style="274" customWidth="1"/>
    <col min="4870" max="4871" width="1.625" style="274" customWidth="1"/>
    <col min="4872" max="5120" width="2.625" style="274"/>
    <col min="5121" max="5121" width="5.625" style="274" customWidth="1"/>
    <col min="5122" max="5125" width="2.625" style="274" customWidth="1"/>
    <col min="5126" max="5127" width="1.625" style="274" customWidth="1"/>
    <col min="5128" max="5376" width="2.625" style="274"/>
    <col min="5377" max="5377" width="5.625" style="274" customWidth="1"/>
    <col min="5378" max="5381" width="2.625" style="274" customWidth="1"/>
    <col min="5382" max="5383" width="1.625" style="274" customWidth="1"/>
    <col min="5384" max="5632" width="2.625" style="274"/>
    <col min="5633" max="5633" width="5.625" style="274" customWidth="1"/>
    <col min="5634" max="5637" width="2.625" style="274" customWidth="1"/>
    <col min="5638" max="5639" width="1.625" style="274" customWidth="1"/>
    <col min="5640" max="5888" width="2.625" style="274"/>
    <col min="5889" max="5889" width="5.625" style="274" customWidth="1"/>
    <col min="5890" max="5893" width="2.625" style="274" customWidth="1"/>
    <col min="5894" max="5895" width="1.625" style="274" customWidth="1"/>
    <col min="5896" max="6144" width="2.625" style="274"/>
    <col min="6145" max="6145" width="5.625" style="274" customWidth="1"/>
    <col min="6146" max="6149" width="2.625" style="274" customWidth="1"/>
    <col min="6150" max="6151" width="1.625" style="274" customWidth="1"/>
    <col min="6152" max="6400" width="2.625" style="274"/>
    <col min="6401" max="6401" width="5.625" style="274" customWidth="1"/>
    <col min="6402" max="6405" width="2.625" style="274" customWidth="1"/>
    <col min="6406" max="6407" width="1.625" style="274" customWidth="1"/>
    <col min="6408" max="6656" width="2.625" style="274"/>
    <col min="6657" max="6657" width="5.625" style="274" customWidth="1"/>
    <col min="6658" max="6661" width="2.625" style="274" customWidth="1"/>
    <col min="6662" max="6663" width="1.625" style="274" customWidth="1"/>
    <col min="6664" max="6912" width="2.625" style="274"/>
    <col min="6913" max="6913" width="5.625" style="274" customWidth="1"/>
    <col min="6914" max="6917" width="2.625" style="274" customWidth="1"/>
    <col min="6918" max="6919" width="1.625" style="274" customWidth="1"/>
    <col min="6920" max="7168" width="2.625" style="274"/>
    <col min="7169" max="7169" width="5.625" style="274" customWidth="1"/>
    <col min="7170" max="7173" width="2.625" style="274" customWidth="1"/>
    <col min="7174" max="7175" width="1.625" style="274" customWidth="1"/>
    <col min="7176" max="7424" width="2.625" style="274"/>
    <col min="7425" max="7425" width="5.625" style="274" customWidth="1"/>
    <col min="7426" max="7429" width="2.625" style="274" customWidth="1"/>
    <col min="7430" max="7431" width="1.625" style="274" customWidth="1"/>
    <col min="7432" max="7680" width="2.625" style="274"/>
    <col min="7681" max="7681" width="5.625" style="274" customWidth="1"/>
    <col min="7682" max="7685" width="2.625" style="274" customWidth="1"/>
    <col min="7686" max="7687" width="1.625" style="274" customWidth="1"/>
    <col min="7688" max="7936" width="2.625" style="274"/>
    <col min="7937" max="7937" width="5.625" style="274" customWidth="1"/>
    <col min="7938" max="7941" width="2.625" style="274" customWidth="1"/>
    <col min="7942" max="7943" width="1.625" style="274" customWidth="1"/>
    <col min="7944" max="8192" width="2.625" style="274"/>
    <col min="8193" max="8193" width="5.625" style="274" customWidth="1"/>
    <col min="8194" max="8197" width="2.625" style="274" customWidth="1"/>
    <col min="8198" max="8199" width="1.625" style="274" customWidth="1"/>
    <col min="8200" max="8448" width="2.625" style="274"/>
    <col min="8449" max="8449" width="5.625" style="274" customWidth="1"/>
    <col min="8450" max="8453" width="2.625" style="274" customWidth="1"/>
    <col min="8454" max="8455" width="1.625" style="274" customWidth="1"/>
    <col min="8456" max="8704" width="2.625" style="274"/>
    <col min="8705" max="8705" width="5.625" style="274" customWidth="1"/>
    <col min="8706" max="8709" width="2.625" style="274" customWidth="1"/>
    <col min="8710" max="8711" width="1.625" style="274" customWidth="1"/>
    <col min="8712" max="8960" width="2.625" style="274"/>
    <col min="8961" max="8961" width="5.625" style="274" customWidth="1"/>
    <col min="8962" max="8965" width="2.625" style="274" customWidth="1"/>
    <col min="8966" max="8967" width="1.625" style="274" customWidth="1"/>
    <col min="8968" max="9216" width="2.625" style="274"/>
    <col min="9217" max="9217" width="5.625" style="274" customWidth="1"/>
    <col min="9218" max="9221" width="2.625" style="274" customWidth="1"/>
    <col min="9222" max="9223" width="1.625" style="274" customWidth="1"/>
    <col min="9224" max="9472" width="2.625" style="274"/>
    <col min="9473" max="9473" width="5.625" style="274" customWidth="1"/>
    <col min="9474" max="9477" width="2.625" style="274" customWidth="1"/>
    <col min="9478" max="9479" width="1.625" style="274" customWidth="1"/>
    <col min="9480" max="9728" width="2.625" style="274"/>
    <col min="9729" max="9729" width="5.625" style="274" customWidth="1"/>
    <col min="9730" max="9733" width="2.625" style="274" customWidth="1"/>
    <col min="9734" max="9735" width="1.625" style="274" customWidth="1"/>
    <col min="9736" max="9984" width="2.625" style="274"/>
    <col min="9985" max="9985" width="5.625" style="274" customWidth="1"/>
    <col min="9986" max="9989" width="2.625" style="274" customWidth="1"/>
    <col min="9990" max="9991" width="1.625" style="274" customWidth="1"/>
    <col min="9992" max="10240" width="2.625" style="274"/>
    <col min="10241" max="10241" width="5.625" style="274" customWidth="1"/>
    <col min="10242" max="10245" width="2.625" style="274" customWidth="1"/>
    <col min="10246" max="10247" width="1.625" style="274" customWidth="1"/>
    <col min="10248" max="10496" width="2.625" style="274"/>
    <col min="10497" max="10497" width="5.625" style="274" customWidth="1"/>
    <col min="10498" max="10501" width="2.625" style="274" customWidth="1"/>
    <col min="10502" max="10503" width="1.625" style="274" customWidth="1"/>
    <col min="10504" max="10752" width="2.625" style="274"/>
    <col min="10753" max="10753" width="5.625" style="274" customWidth="1"/>
    <col min="10754" max="10757" width="2.625" style="274" customWidth="1"/>
    <col min="10758" max="10759" width="1.625" style="274" customWidth="1"/>
    <col min="10760" max="11008" width="2.625" style="274"/>
    <col min="11009" max="11009" width="5.625" style="274" customWidth="1"/>
    <col min="11010" max="11013" width="2.625" style="274" customWidth="1"/>
    <col min="11014" max="11015" width="1.625" style="274" customWidth="1"/>
    <col min="11016" max="11264" width="2.625" style="274"/>
    <col min="11265" max="11265" width="5.625" style="274" customWidth="1"/>
    <col min="11266" max="11269" width="2.625" style="274" customWidth="1"/>
    <col min="11270" max="11271" width="1.625" style="274" customWidth="1"/>
    <col min="11272" max="11520" width="2.625" style="274"/>
    <col min="11521" max="11521" width="5.625" style="274" customWidth="1"/>
    <col min="11522" max="11525" width="2.625" style="274" customWidth="1"/>
    <col min="11526" max="11527" width="1.625" style="274" customWidth="1"/>
    <col min="11528" max="11776" width="2.625" style="274"/>
    <col min="11777" max="11777" width="5.625" style="274" customWidth="1"/>
    <col min="11778" max="11781" width="2.625" style="274" customWidth="1"/>
    <col min="11782" max="11783" width="1.625" style="274" customWidth="1"/>
    <col min="11784" max="12032" width="2.625" style="274"/>
    <col min="12033" max="12033" width="5.625" style="274" customWidth="1"/>
    <col min="12034" max="12037" width="2.625" style="274" customWidth="1"/>
    <col min="12038" max="12039" width="1.625" style="274" customWidth="1"/>
    <col min="12040" max="12288" width="2.625" style="274"/>
    <col min="12289" max="12289" width="5.625" style="274" customWidth="1"/>
    <col min="12290" max="12293" width="2.625" style="274" customWidth="1"/>
    <col min="12294" max="12295" width="1.625" style="274" customWidth="1"/>
    <col min="12296" max="12544" width="2.625" style="274"/>
    <col min="12545" max="12545" width="5.625" style="274" customWidth="1"/>
    <col min="12546" max="12549" width="2.625" style="274" customWidth="1"/>
    <col min="12550" max="12551" width="1.625" style="274" customWidth="1"/>
    <col min="12552" max="12800" width="2.625" style="274"/>
    <col min="12801" max="12801" width="5.625" style="274" customWidth="1"/>
    <col min="12802" max="12805" width="2.625" style="274" customWidth="1"/>
    <col min="12806" max="12807" width="1.625" style="274" customWidth="1"/>
    <col min="12808" max="13056" width="2.625" style="274"/>
    <col min="13057" max="13057" width="5.625" style="274" customWidth="1"/>
    <col min="13058" max="13061" width="2.625" style="274" customWidth="1"/>
    <col min="13062" max="13063" width="1.625" style="274" customWidth="1"/>
    <col min="13064" max="13312" width="2.625" style="274"/>
    <col min="13313" max="13313" width="5.625" style="274" customWidth="1"/>
    <col min="13314" max="13317" width="2.625" style="274" customWidth="1"/>
    <col min="13318" max="13319" width="1.625" style="274" customWidth="1"/>
    <col min="13320" max="13568" width="2.625" style="274"/>
    <col min="13569" max="13569" width="5.625" style="274" customWidth="1"/>
    <col min="13570" max="13573" width="2.625" style="274" customWidth="1"/>
    <col min="13574" max="13575" width="1.625" style="274" customWidth="1"/>
    <col min="13576" max="13824" width="2.625" style="274"/>
    <col min="13825" max="13825" width="5.625" style="274" customWidth="1"/>
    <col min="13826" max="13829" width="2.625" style="274" customWidth="1"/>
    <col min="13830" max="13831" width="1.625" style="274" customWidth="1"/>
    <col min="13832" max="14080" width="2.625" style="274"/>
    <col min="14081" max="14081" width="5.625" style="274" customWidth="1"/>
    <col min="14082" max="14085" width="2.625" style="274" customWidth="1"/>
    <col min="14086" max="14087" width="1.625" style="274" customWidth="1"/>
    <col min="14088" max="14336" width="2.625" style="274"/>
    <col min="14337" max="14337" width="5.625" style="274" customWidth="1"/>
    <col min="14338" max="14341" width="2.625" style="274" customWidth="1"/>
    <col min="14342" max="14343" width="1.625" style="274" customWidth="1"/>
    <col min="14344" max="14592" width="2.625" style="274"/>
    <col min="14593" max="14593" width="5.625" style="274" customWidth="1"/>
    <col min="14594" max="14597" width="2.625" style="274" customWidth="1"/>
    <col min="14598" max="14599" width="1.625" style="274" customWidth="1"/>
    <col min="14600" max="14848" width="2.625" style="274"/>
    <col min="14849" max="14849" width="5.625" style="274" customWidth="1"/>
    <col min="14850" max="14853" width="2.625" style="274" customWidth="1"/>
    <col min="14854" max="14855" width="1.625" style="274" customWidth="1"/>
    <col min="14856" max="15104" width="2.625" style="274"/>
    <col min="15105" max="15105" width="5.625" style="274" customWidth="1"/>
    <col min="15106" max="15109" width="2.625" style="274" customWidth="1"/>
    <col min="15110" max="15111" width="1.625" style="274" customWidth="1"/>
    <col min="15112" max="15360" width="2.625" style="274"/>
    <col min="15361" max="15361" width="5.625" style="274" customWidth="1"/>
    <col min="15362" max="15365" width="2.625" style="274" customWidth="1"/>
    <col min="15366" max="15367" width="1.625" style="274" customWidth="1"/>
    <col min="15368" max="15616" width="2.625" style="274"/>
    <col min="15617" max="15617" width="5.625" style="274" customWidth="1"/>
    <col min="15618" max="15621" width="2.625" style="274" customWidth="1"/>
    <col min="15622" max="15623" width="1.625" style="274" customWidth="1"/>
    <col min="15624" max="15872" width="2.625" style="274"/>
    <col min="15873" max="15873" width="5.625" style="274" customWidth="1"/>
    <col min="15874" max="15877" width="2.625" style="274" customWidth="1"/>
    <col min="15878" max="15879" width="1.625" style="274" customWidth="1"/>
    <col min="15880" max="16128" width="2.625" style="274"/>
    <col min="16129" max="16129" width="5.625" style="274" customWidth="1"/>
    <col min="16130" max="16133" width="2.625" style="274" customWidth="1"/>
    <col min="16134" max="16135" width="1.625" style="274" customWidth="1"/>
    <col min="16136" max="16384" width="2.625" style="274"/>
  </cols>
  <sheetData>
    <row r="1" spans="1:40" s="274" customFormat="1" ht="26.25" customHeight="1">
      <c r="A1" s="272" t="s">
        <v>212</v>
      </c>
    </row>
    <row r="2" spans="1:40" s="274" customFormat="1" ht="24.75" customHeight="1" thickBot="1">
      <c r="A2" s="742" t="s">
        <v>213</v>
      </c>
    </row>
    <row r="3" spans="1:40" s="274" customFormat="1" ht="36" customHeight="1">
      <c r="B3" s="743" t="s">
        <v>177</v>
      </c>
      <c r="C3" s="517"/>
      <c r="D3" s="517"/>
      <c r="E3" s="517"/>
      <c r="F3" s="517"/>
      <c r="G3" s="517"/>
      <c r="H3" s="517"/>
      <c r="I3" s="517"/>
      <c r="J3" s="517"/>
      <c r="K3" s="517"/>
      <c r="L3" s="517"/>
      <c r="M3" s="517"/>
      <c r="N3" s="517"/>
      <c r="O3" s="518"/>
      <c r="P3" s="563" t="s">
        <v>214</v>
      </c>
      <c r="Q3" s="744"/>
      <c r="R3" s="744"/>
      <c r="S3" s="744"/>
      <c r="T3" s="744"/>
      <c r="U3" s="744"/>
      <c r="V3" s="745"/>
      <c r="W3" s="746"/>
      <c r="X3" s="747"/>
      <c r="Y3" s="747"/>
      <c r="Z3" s="747"/>
      <c r="AA3" s="747"/>
      <c r="AB3" s="747"/>
      <c r="AC3" s="747"/>
      <c r="AD3" s="747"/>
      <c r="AE3" s="556"/>
      <c r="AF3" s="556"/>
      <c r="AG3" s="556"/>
      <c r="AH3" s="556"/>
      <c r="AI3" s="556"/>
      <c r="AJ3" s="556"/>
      <c r="AK3" s="556"/>
      <c r="AL3" s="556"/>
      <c r="AM3" s="556"/>
      <c r="AN3" s="556"/>
    </row>
    <row r="4" spans="1:40" s="748" customFormat="1" ht="8.4499999999999993" customHeight="1">
      <c r="B4" s="731" t="s">
        <v>371</v>
      </c>
      <c r="C4" s="732"/>
      <c r="D4" s="732"/>
      <c r="E4" s="732"/>
      <c r="F4" s="732"/>
      <c r="G4" s="732"/>
      <c r="H4" s="732"/>
      <c r="I4" s="733"/>
      <c r="J4" s="749" t="s">
        <v>215</v>
      </c>
      <c r="K4" s="732"/>
      <c r="L4" s="732"/>
      <c r="M4" s="732"/>
      <c r="N4" s="732"/>
      <c r="O4" s="733"/>
      <c r="P4" s="289"/>
      <c r="Q4" s="290"/>
      <c r="R4" s="290"/>
      <c r="S4" s="290"/>
      <c r="T4" s="290"/>
      <c r="U4" s="290" t="s">
        <v>216</v>
      </c>
      <c r="V4" s="750"/>
      <c r="W4" s="291"/>
      <c r="X4" s="291"/>
      <c r="Y4" s="291"/>
      <c r="Z4" s="291"/>
      <c r="AA4" s="291"/>
      <c r="AB4" s="291"/>
      <c r="AC4" s="291"/>
      <c r="AD4" s="291"/>
      <c r="AE4" s="291"/>
      <c r="AF4" s="291"/>
      <c r="AG4" s="291"/>
      <c r="AH4" s="291"/>
      <c r="AI4" s="291"/>
      <c r="AJ4" s="291"/>
      <c r="AK4" s="291"/>
      <c r="AL4" s="291"/>
      <c r="AM4" s="291"/>
      <c r="AN4" s="291"/>
    </row>
    <row r="5" spans="1:40" s="274" customFormat="1" ht="23.1" customHeight="1">
      <c r="B5" s="734"/>
      <c r="C5" s="735"/>
      <c r="D5" s="735"/>
      <c r="E5" s="735"/>
      <c r="F5" s="735"/>
      <c r="G5" s="735"/>
      <c r="H5" s="735"/>
      <c r="I5" s="736"/>
      <c r="J5" s="751"/>
      <c r="K5" s="735"/>
      <c r="L5" s="735"/>
      <c r="M5" s="735"/>
      <c r="N5" s="735"/>
      <c r="O5" s="736"/>
      <c r="P5" s="737">
        <v>309376</v>
      </c>
      <c r="Q5" s="738"/>
      <c r="R5" s="738"/>
      <c r="S5" s="738"/>
      <c r="T5" s="738"/>
      <c r="U5" s="738"/>
      <c r="V5" s="752"/>
      <c r="W5" s="753"/>
      <c r="X5" s="754"/>
      <c r="Y5" s="754"/>
      <c r="Z5" s="754"/>
      <c r="AA5" s="754"/>
      <c r="AB5" s="754"/>
      <c r="AC5" s="754"/>
      <c r="AD5" s="754"/>
      <c r="AE5" s="695"/>
      <c r="AF5" s="695"/>
      <c r="AG5" s="695"/>
      <c r="AH5" s="695"/>
      <c r="AI5" s="695"/>
      <c r="AJ5" s="695"/>
      <c r="AK5" s="695"/>
      <c r="AL5" s="695"/>
      <c r="AM5" s="695"/>
      <c r="AN5" s="695"/>
    </row>
    <row r="6" spans="1:40" s="748" customFormat="1" ht="8.1" customHeight="1">
      <c r="B6" s="734"/>
      <c r="C6" s="735"/>
      <c r="D6" s="735"/>
      <c r="E6" s="735"/>
      <c r="F6" s="735"/>
      <c r="G6" s="735"/>
      <c r="H6" s="735"/>
      <c r="I6" s="736"/>
      <c r="J6" s="755"/>
      <c r="K6" s="756"/>
      <c r="L6" s="756"/>
      <c r="M6" s="756"/>
      <c r="N6" s="756"/>
      <c r="O6" s="757"/>
      <c r="P6" s="739"/>
      <c r="Q6" s="291"/>
      <c r="R6" s="291"/>
      <c r="S6" s="291"/>
      <c r="T6" s="291"/>
      <c r="U6" s="291"/>
      <c r="V6" s="750"/>
      <c r="W6" s="291"/>
      <c r="X6" s="291"/>
      <c r="Y6" s="291"/>
      <c r="Z6" s="291"/>
      <c r="AA6" s="291"/>
      <c r="AB6" s="291"/>
      <c r="AC6" s="291"/>
      <c r="AD6" s="291"/>
      <c r="AE6" s="291"/>
      <c r="AF6" s="291"/>
      <c r="AG6" s="291"/>
      <c r="AH6" s="291"/>
      <c r="AI6" s="291"/>
      <c r="AJ6" s="291"/>
      <c r="AK6" s="291"/>
      <c r="AL6" s="291"/>
      <c r="AM6" s="291"/>
      <c r="AN6" s="291"/>
    </row>
    <row r="7" spans="1:40" s="748" customFormat="1" ht="8.4499999999999993" customHeight="1">
      <c r="B7" s="734"/>
      <c r="C7" s="735"/>
      <c r="D7" s="735"/>
      <c r="E7" s="735"/>
      <c r="F7" s="735"/>
      <c r="G7" s="735"/>
      <c r="H7" s="735"/>
      <c r="I7" s="736"/>
      <c r="J7" s="582" t="s">
        <v>217</v>
      </c>
      <c r="K7" s="553"/>
      <c r="L7" s="553"/>
      <c r="M7" s="553"/>
      <c r="N7" s="553"/>
      <c r="O7" s="554"/>
      <c r="P7" s="289"/>
      <c r="Q7" s="290"/>
      <c r="R7" s="290"/>
      <c r="S7" s="290"/>
      <c r="T7" s="290"/>
      <c r="U7" s="290" t="s">
        <v>216</v>
      </c>
      <c r="V7" s="750"/>
      <c r="W7" s="291"/>
      <c r="X7" s="291"/>
      <c r="Y7" s="291"/>
      <c r="Z7" s="291"/>
      <c r="AA7" s="291"/>
      <c r="AB7" s="291"/>
      <c r="AC7" s="291"/>
      <c r="AD7" s="291"/>
      <c r="AE7" s="291"/>
      <c r="AF7" s="291"/>
      <c r="AG7" s="291"/>
      <c r="AH7" s="291"/>
      <c r="AI7" s="291"/>
      <c r="AJ7" s="291"/>
      <c r="AK7" s="291"/>
      <c r="AL7" s="291"/>
      <c r="AM7" s="291"/>
      <c r="AN7" s="291"/>
    </row>
    <row r="8" spans="1:40" s="274" customFormat="1" ht="23.1" customHeight="1">
      <c r="B8" s="734"/>
      <c r="C8" s="735"/>
      <c r="D8" s="735"/>
      <c r="E8" s="735"/>
      <c r="F8" s="735"/>
      <c r="G8" s="735"/>
      <c r="H8" s="735"/>
      <c r="I8" s="736"/>
      <c r="J8" s="758"/>
      <c r="K8" s="556"/>
      <c r="L8" s="556"/>
      <c r="M8" s="556"/>
      <c r="N8" s="556"/>
      <c r="O8" s="557"/>
      <c r="P8" s="737">
        <v>365748</v>
      </c>
      <c r="Q8" s="738"/>
      <c r="R8" s="738"/>
      <c r="S8" s="738"/>
      <c r="T8" s="738"/>
      <c r="U8" s="738"/>
      <c r="V8" s="752"/>
      <c r="W8" s="753"/>
      <c r="X8" s="754"/>
      <c r="Y8" s="754"/>
      <c r="Z8" s="754"/>
      <c r="AA8" s="754"/>
      <c r="AB8" s="754"/>
      <c r="AC8" s="754"/>
      <c r="AD8" s="754"/>
      <c r="AE8" s="695"/>
      <c r="AF8" s="695"/>
      <c r="AG8" s="695"/>
      <c r="AH8" s="695"/>
      <c r="AI8" s="695"/>
      <c r="AJ8" s="695"/>
      <c r="AK8" s="695"/>
      <c r="AL8" s="695"/>
      <c r="AM8" s="695"/>
      <c r="AN8" s="695"/>
    </row>
    <row r="9" spans="1:40" s="748" customFormat="1" ht="8.1" customHeight="1">
      <c r="B9" s="734"/>
      <c r="C9" s="735"/>
      <c r="D9" s="735"/>
      <c r="E9" s="735"/>
      <c r="F9" s="735"/>
      <c r="G9" s="735"/>
      <c r="H9" s="735"/>
      <c r="I9" s="736"/>
      <c r="J9" s="583"/>
      <c r="K9" s="584"/>
      <c r="L9" s="584"/>
      <c r="M9" s="584"/>
      <c r="N9" s="584"/>
      <c r="O9" s="585"/>
      <c r="P9" s="739"/>
      <c r="Q9" s="291"/>
      <c r="R9" s="291"/>
      <c r="S9" s="291"/>
      <c r="T9" s="740"/>
      <c r="U9" s="291"/>
      <c r="V9" s="750"/>
      <c r="W9" s="291"/>
      <c r="X9" s="291"/>
      <c r="Y9" s="291"/>
      <c r="Z9" s="291"/>
      <c r="AA9" s="291"/>
      <c r="AB9" s="291"/>
      <c r="AC9" s="291"/>
      <c r="AD9" s="291"/>
      <c r="AE9" s="291"/>
      <c r="AF9" s="291"/>
      <c r="AG9" s="291"/>
      <c r="AH9" s="291"/>
      <c r="AI9" s="291"/>
      <c r="AJ9" s="291"/>
      <c r="AK9" s="291"/>
      <c r="AL9" s="291"/>
      <c r="AM9" s="291"/>
      <c r="AN9" s="291"/>
    </row>
    <row r="10" spans="1:40" s="748" customFormat="1" ht="8.4499999999999993" customHeight="1">
      <c r="B10" s="734"/>
      <c r="C10" s="735"/>
      <c r="D10" s="735"/>
      <c r="E10" s="735"/>
      <c r="F10" s="735"/>
      <c r="G10" s="735"/>
      <c r="H10" s="735"/>
      <c r="I10" s="736"/>
      <c r="J10" s="582" t="s">
        <v>218</v>
      </c>
      <c r="K10" s="553"/>
      <c r="L10" s="553"/>
      <c r="M10" s="553"/>
      <c r="N10" s="553"/>
      <c r="O10" s="554"/>
      <c r="P10" s="289"/>
      <c r="Q10" s="290"/>
      <c r="R10" s="290"/>
      <c r="S10" s="290"/>
      <c r="T10" s="265"/>
      <c r="U10" s="290" t="s">
        <v>219</v>
      </c>
      <c r="V10" s="750"/>
      <c r="W10" s="291"/>
      <c r="X10" s="291"/>
      <c r="Y10" s="291"/>
      <c r="Z10" s="291"/>
      <c r="AA10" s="291"/>
      <c r="AB10" s="291"/>
      <c r="AC10" s="291"/>
      <c r="AD10" s="291"/>
      <c r="AE10" s="291"/>
      <c r="AF10" s="291"/>
      <c r="AG10" s="291"/>
      <c r="AH10" s="291"/>
      <c r="AI10" s="291"/>
      <c r="AJ10" s="291"/>
      <c r="AK10" s="291"/>
      <c r="AL10" s="291"/>
      <c r="AM10" s="291"/>
      <c r="AN10" s="291"/>
    </row>
    <row r="11" spans="1:40" s="274" customFormat="1" ht="23.1" customHeight="1">
      <c r="B11" s="734"/>
      <c r="C11" s="735"/>
      <c r="D11" s="735"/>
      <c r="E11" s="735"/>
      <c r="F11" s="735"/>
      <c r="G11" s="735"/>
      <c r="H11" s="735"/>
      <c r="I11" s="736"/>
      <c r="J11" s="758"/>
      <c r="K11" s="556"/>
      <c r="L11" s="556"/>
      <c r="M11" s="556"/>
      <c r="N11" s="556"/>
      <c r="O11" s="557"/>
      <c r="P11" s="741">
        <v>38.11</v>
      </c>
      <c r="Q11" s="738"/>
      <c r="R11" s="738"/>
      <c r="S11" s="738"/>
      <c r="T11" s="738"/>
      <c r="U11" s="738"/>
      <c r="V11" s="752"/>
      <c r="W11" s="753"/>
      <c r="X11" s="759"/>
      <c r="Y11" s="759"/>
      <c r="Z11" s="759"/>
      <c r="AA11" s="759"/>
      <c r="AB11" s="759"/>
      <c r="AC11" s="759"/>
      <c r="AD11" s="759"/>
      <c r="AE11" s="760"/>
      <c r="AF11" s="760"/>
      <c r="AG11" s="760"/>
      <c r="AH11" s="760"/>
      <c r="AI11" s="760"/>
      <c r="AJ11" s="760"/>
      <c r="AK11" s="760"/>
      <c r="AL11" s="760"/>
      <c r="AM11" s="760"/>
      <c r="AN11" s="760"/>
    </row>
    <row r="12" spans="1:40" s="748" customFormat="1" ht="8.1" customHeight="1" thickBot="1">
      <c r="B12" s="761"/>
      <c r="C12" s="762"/>
      <c r="D12" s="762"/>
      <c r="E12" s="762"/>
      <c r="F12" s="762"/>
      <c r="G12" s="762"/>
      <c r="H12" s="762"/>
      <c r="I12" s="763"/>
      <c r="J12" s="764"/>
      <c r="K12" s="765"/>
      <c r="L12" s="765"/>
      <c r="M12" s="765"/>
      <c r="N12" s="765"/>
      <c r="O12" s="766"/>
      <c r="P12" s="767"/>
      <c r="Q12" s="768"/>
      <c r="R12" s="768"/>
      <c r="S12" s="768"/>
      <c r="T12" s="768"/>
      <c r="U12" s="768"/>
      <c r="V12" s="750"/>
      <c r="W12" s="291"/>
      <c r="X12" s="291"/>
      <c r="Y12" s="291"/>
      <c r="Z12" s="291"/>
      <c r="AA12" s="291"/>
      <c r="AB12" s="291"/>
      <c r="AC12" s="291"/>
      <c r="AD12" s="291"/>
      <c r="AE12" s="291"/>
      <c r="AF12" s="291"/>
      <c r="AG12" s="291"/>
      <c r="AH12" s="291"/>
      <c r="AI12" s="291"/>
      <c r="AJ12" s="291"/>
      <c r="AK12" s="291"/>
      <c r="AL12" s="291"/>
      <c r="AM12" s="291"/>
      <c r="AN12" s="291"/>
    </row>
    <row r="13" spans="1:40" s="748" customFormat="1" ht="8.4499999999999993" customHeight="1" thickTop="1">
      <c r="B13" s="734" t="s">
        <v>331</v>
      </c>
      <c r="C13" s="735"/>
      <c r="D13" s="735"/>
      <c r="E13" s="735"/>
      <c r="F13" s="735"/>
      <c r="G13" s="735"/>
      <c r="H13" s="735"/>
      <c r="I13" s="736"/>
      <c r="J13" s="749" t="s">
        <v>215</v>
      </c>
      <c r="K13" s="732"/>
      <c r="L13" s="732"/>
      <c r="M13" s="732"/>
      <c r="N13" s="732"/>
      <c r="O13" s="733"/>
      <c r="P13" s="769"/>
      <c r="Q13" s="770"/>
      <c r="R13" s="770"/>
      <c r="S13" s="770"/>
      <c r="T13" s="770"/>
      <c r="U13" s="770" t="s">
        <v>216</v>
      </c>
      <c r="V13" s="750"/>
      <c r="W13" s="291"/>
      <c r="X13" s="291"/>
      <c r="Y13" s="291"/>
      <c r="Z13" s="291"/>
      <c r="AA13" s="291"/>
      <c r="AB13" s="291"/>
      <c r="AC13" s="291"/>
      <c r="AD13" s="291"/>
      <c r="AE13" s="291"/>
      <c r="AF13" s="291"/>
      <c r="AG13" s="291"/>
      <c r="AH13" s="291"/>
      <c r="AI13" s="291"/>
      <c r="AJ13" s="291"/>
      <c r="AK13" s="291"/>
      <c r="AL13" s="291"/>
      <c r="AM13" s="291"/>
      <c r="AN13" s="291"/>
    </row>
    <row r="14" spans="1:40" s="274" customFormat="1" ht="23.1" customHeight="1">
      <c r="B14" s="734"/>
      <c r="C14" s="735"/>
      <c r="D14" s="735"/>
      <c r="E14" s="735"/>
      <c r="F14" s="735"/>
      <c r="G14" s="735"/>
      <c r="H14" s="735"/>
      <c r="I14" s="736"/>
      <c r="J14" s="751"/>
      <c r="K14" s="735"/>
      <c r="L14" s="735"/>
      <c r="M14" s="735"/>
      <c r="N14" s="735"/>
      <c r="O14" s="736"/>
      <c r="P14" s="737">
        <v>303870</v>
      </c>
      <c r="Q14" s="738"/>
      <c r="R14" s="738"/>
      <c r="S14" s="738"/>
      <c r="T14" s="738"/>
      <c r="U14" s="738"/>
      <c r="V14" s="771"/>
      <c r="W14" s="754"/>
      <c r="X14" s="754"/>
      <c r="Y14" s="754"/>
      <c r="Z14" s="754"/>
      <c r="AA14" s="754"/>
      <c r="AB14" s="754"/>
      <c r="AC14" s="754"/>
      <c r="AD14" s="754"/>
      <c r="AE14" s="695"/>
      <c r="AF14" s="695"/>
      <c r="AG14" s="695"/>
      <c r="AH14" s="695"/>
      <c r="AI14" s="695"/>
      <c r="AJ14" s="695"/>
      <c r="AK14" s="695"/>
      <c r="AL14" s="695"/>
      <c r="AM14" s="695"/>
      <c r="AN14" s="695"/>
    </row>
    <row r="15" spans="1:40" s="274" customFormat="1" ht="8.1" customHeight="1">
      <c r="B15" s="734"/>
      <c r="C15" s="735"/>
      <c r="D15" s="735"/>
      <c r="E15" s="735"/>
      <c r="F15" s="735"/>
      <c r="G15" s="735"/>
      <c r="H15" s="735"/>
      <c r="I15" s="736"/>
      <c r="J15" s="755"/>
      <c r="K15" s="756"/>
      <c r="L15" s="756"/>
      <c r="M15" s="756"/>
      <c r="N15" s="756"/>
      <c r="O15" s="757"/>
      <c r="P15" s="772"/>
      <c r="Q15" s="773"/>
      <c r="R15" s="773"/>
      <c r="S15" s="773"/>
      <c r="T15" s="773"/>
      <c r="U15" s="773"/>
      <c r="V15" s="774"/>
      <c r="W15" s="775"/>
      <c r="X15" s="775"/>
      <c r="Y15" s="775"/>
      <c r="Z15" s="775"/>
      <c r="AA15" s="775"/>
      <c r="AB15" s="775"/>
      <c r="AC15" s="775"/>
      <c r="AD15" s="775"/>
      <c r="AE15" s="775"/>
      <c r="AF15" s="775"/>
      <c r="AG15" s="775"/>
      <c r="AH15" s="775"/>
      <c r="AI15" s="775"/>
      <c r="AJ15" s="775"/>
      <c r="AK15" s="775"/>
      <c r="AL15" s="775"/>
      <c r="AM15" s="775"/>
      <c r="AN15" s="775"/>
    </row>
    <row r="16" spans="1:40" s="748" customFormat="1" ht="8.4499999999999993" customHeight="1">
      <c r="B16" s="734"/>
      <c r="C16" s="735"/>
      <c r="D16" s="735"/>
      <c r="E16" s="735"/>
      <c r="F16" s="735"/>
      <c r="G16" s="735"/>
      <c r="H16" s="735"/>
      <c r="I16" s="736"/>
      <c r="J16" s="582" t="s">
        <v>217</v>
      </c>
      <c r="K16" s="553"/>
      <c r="L16" s="553"/>
      <c r="M16" s="553"/>
      <c r="N16" s="553"/>
      <c r="O16" s="554"/>
      <c r="P16" s="289"/>
      <c r="Q16" s="290"/>
      <c r="R16" s="290"/>
      <c r="S16" s="290"/>
      <c r="T16" s="290"/>
      <c r="U16" s="290" t="s">
        <v>216</v>
      </c>
      <c r="V16" s="750"/>
      <c r="W16" s="291"/>
      <c r="X16" s="291"/>
      <c r="Y16" s="291"/>
      <c r="Z16" s="291"/>
      <c r="AA16" s="291"/>
      <c r="AB16" s="291"/>
      <c r="AC16" s="291"/>
      <c r="AD16" s="291"/>
      <c r="AE16" s="291"/>
      <c r="AF16" s="291"/>
      <c r="AG16" s="291"/>
      <c r="AH16" s="291"/>
      <c r="AI16" s="291"/>
      <c r="AJ16" s="291"/>
      <c r="AK16" s="291"/>
      <c r="AL16" s="291"/>
      <c r="AM16" s="291"/>
      <c r="AN16" s="291"/>
    </row>
    <row r="17" spans="1:50" s="274" customFormat="1" ht="23.1" customHeight="1">
      <c r="B17" s="734"/>
      <c r="C17" s="735"/>
      <c r="D17" s="735"/>
      <c r="E17" s="735"/>
      <c r="F17" s="735"/>
      <c r="G17" s="735"/>
      <c r="H17" s="735"/>
      <c r="I17" s="736"/>
      <c r="J17" s="758"/>
      <c r="K17" s="556"/>
      <c r="L17" s="556"/>
      <c r="M17" s="556"/>
      <c r="N17" s="556"/>
      <c r="O17" s="557"/>
      <c r="P17" s="737">
        <v>363909</v>
      </c>
      <c r="Q17" s="738"/>
      <c r="R17" s="738"/>
      <c r="S17" s="738"/>
      <c r="T17" s="738"/>
      <c r="U17" s="738"/>
      <c r="V17" s="771"/>
      <c r="W17" s="754"/>
      <c r="X17" s="754"/>
      <c r="Y17" s="754"/>
      <c r="Z17" s="754"/>
      <c r="AA17" s="754"/>
      <c r="AB17" s="754"/>
      <c r="AC17" s="754"/>
      <c r="AD17" s="754"/>
      <c r="AE17" s="695"/>
      <c r="AF17" s="695"/>
      <c r="AG17" s="695"/>
      <c r="AH17" s="695"/>
      <c r="AI17" s="695"/>
      <c r="AJ17" s="695"/>
      <c r="AK17" s="695"/>
      <c r="AL17" s="695"/>
      <c r="AM17" s="695"/>
      <c r="AN17" s="695"/>
    </row>
    <row r="18" spans="1:50" s="274" customFormat="1" ht="8.1" customHeight="1">
      <c r="B18" s="734"/>
      <c r="C18" s="735"/>
      <c r="D18" s="735"/>
      <c r="E18" s="735"/>
      <c r="F18" s="735"/>
      <c r="G18" s="735"/>
      <c r="H18" s="735"/>
      <c r="I18" s="736"/>
      <c r="J18" s="583"/>
      <c r="K18" s="584"/>
      <c r="L18" s="584"/>
      <c r="M18" s="584"/>
      <c r="N18" s="584"/>
      <c r="O18" s="585"/>
      <c r="P18" s="772"/>
      <c r="Q18" s="773"/>
      <c r="R18" s="773"/>
      <c r="S18" s="773"/>
      <c r="T18" s="773"/>
      <c r="U18" s="773"/>
      <c r="V18" s="774"/>
      <c r="W18" s="775"/>
      <c r="X18" s="775"/>
      <c r="Y18" s="775"/>
      <c r="Z18" s="775"/>
      <c r="AA18" s="775"/>
      <c r="AB18" s="775"/>
      <c r="AC18" s="775"/>
      <c r="AD18" s="775"/>
      <c r="AE18" s="775"/>
      <c r="AF18" s="775"/>
      <c r="AG18" s="775"/>
      <c r="AH18" s="775"/>
      <c r="AI18" s="775"/>
      <c r="AJ18" s="775"/>
      <c r="AK18" s="775"/>
      <c r="AL18" s="775"/>
      <c r="AM18" s="775"/>
      <c r="AN18" s="775"/>
    </row>
    <row r="19" spans="1:50" s="748" customFormat="1" ht="8.4499999999999993" customHeight="1">
      <c r="B19" s="734"/>
      <c r="C19" s="735"/>
      <c r="D19" s="735"/>
      <c r="E19" s="735"/>
      <c r="F19" s="735"/>
      <c r="G19" s="735"/>
      <c r="H19" s="735"/>
      <c r="I19" s="736"/>
      <c r="J19" s="582" t="s">
        <v>218</v>
      </c>
      <c r="K19" s="553"/>
      <c r="L19" s="553"/>
      <c r="M19" s="553"/>
      <c r="N19" s="553"/>
      <c r="O19" s="554"/>
      <c r="P19" s="289"/>
      <c r="Q19" s="290"/>
      <c r="R19" s="290"/>
      <c r="S19" s="290"/>
      <c r="T19" s="290"/>
      <c r="U19" s="290" t="s">
        <v>219</v>
      </c>
      <c r="V19" s="750"/>
      <c r="W19" s="291"/>
      <c r="X19" s="291"/>
      <c r="Y19" s="291"/>
      <c r="Z19" s="291"/>
      <c r="AA19" s="291"/>
      <c r="AB19" s="291"/>
      <c r="AC19" s="291"/>
      <c r="AD19" s="291"/>
      <c r="AE19" s="291"/>
      <c r="AF19" s="291"/>
      <c r="AG19" s="291"/>
      <c r="AH19" s="291"/>
      <c r="AI19" s="291"/>
      <c r="AJ19" s="291"/>
      <c r="AK19" s="291"/>
      <c r="AL19" s="291"/>
      <c r="AM19" s="291"/>
      <c r="AN19" s="291"/>
    </row>
    <row r="20" spans="1:50" s="274" customFormat="1" ht="23.1" customHeight="1">
      <c r="B20" s="734"/>
      <c r="C20" s="735"/>
      <c r="D20" s="735"/>
      <c r="E20" s="735"/>
      <c r="F20" s="735"/>
      <c r="G20" s="735"/>
      <c r="H20" s="735"/>
      <c r="I20" s="736"/>
      <c r="J20" s="758"/>
      <c r="K20" s="556"/>
      <c r="L20" s="556"/>
      <c r="M20" s="556"/>
      <c r="N20" s="556"/>
      <c r="O20" s="557"/>
      <c r="P20" s="741">
        <v>38.11</v>
      </c>
      <c r="Q20" s="738"/>
      <c r="R20" s="738"/>
      <c r="S20" s="738"/>
      <c r="T20" s="738"/>
      <c r="U20" s="738"/>
      <c r="V20" s="776"/>
      <c r="W20" s="759"/>
      <c r="X20" s="759"/>
      <c r="Y20" s="759"/>
      <c r="Z20" s="759"/>
      <c r="AA20" s="759"/>
      <c r="AB20" s="759"/>
      <c r="AC20" s="759"/>
      <c r="AD20" s="759"/>
      <c r="AE20" s="760"/>
      <c r="AF20" s="760"/>
      <c r="AG20" s="760"/>
      <c r="AH20" s="760"/>
      <c r="AI20" s="760"/>
      <c r="AJ20" s="760"/>
      <c r="AK20" s="760"/>
      <c r="AL20" s="760"/>
      <c r="AM20" s="760"/>
      <c r="AN20" s="760"/>
    </row>
    <row r="21" spans="1:50" s="274" customFormat="1" ht="8.1" customHeight="1" thickBot="1">
      <c r="B21" s="777"/>
      <c r="C21" s="778"/>
      <c r="D21" s="778"/>
      <c r="E21" s="778"/>
      <c r="F21" s="778"/>
      <c r="G21" s="778"/>
      <c r="H21" s="778"/>
      <c r="I21" s="779"/>
      <c r="J21" s="780"/>
      <c r="K21" s="781"/>
      <c r="L21" s="781"/>
      <c r="M21" s="781"/>
      <c r="N21" s="781"/>
      <c r="O21" s="782"/>
      <c r="P21" s="783"/>
      <c r="Q21" s="784"/>
      <c r="R21" s="784"/>
      <c r="S21" s="784"/>
      <c r="T21" s="784"/>
      <c r="U21" s="784"/>
      <c r="V21" s="774"/>
      <c r="W21" s="775"/>
      <c r="X21" s="775"/>
      <c r="Y21" s="775"/>
      <c r="Z21" s="775"/>
      <c r="AA21" s="775"/>
      <c r="AB21" s="775"/>
      <c r="AC21" s="775"/>
      <c r="AD21" s="775"/>
      <c r="AE21" s="775"/>
      <c r="AF21" s="775"/>
      <c r="AG21" s="775"/>
      <c r="AH21" s="775"/>
      <c r="AI21" s="775"/>
      <c r="AJ21" s="775"/>
      <c r="AK21" s="775"/>
      <c r="AL21" s="775"/>
      <c r="AM21" s="775"/>
      <c r="AN21" s="775"/>
    </row>
    <row r="22" spans="1:50" s="305" customFormat="1" ht="4.5" customHeight="1">
      <c r="A22" s="384"/>
      <c r="B22" s="384"/>
      <c r="C22" s="384"/>
      <c r="D22" s="384"/>
      <c r="E22" s="384"/>
      <c r="F22" s="302"/>
      <c r="G22" s="302"/>
      <c r="H22" s="302"/>
      <c r="I22" s="302"/>
      <c r="J22" s="302"/>
      <c r="K22" s="303"/>
      <c r="L22" s="303"/>
      <c r="M22" s="303"/>
      <c r="N22" s="303"/>
      <c r="O22" s="303"/>
      <c r="P22" s="303"/>
      <c r="Q22" s="303"/>
      <c r="R22" s="303"/>
      <c r="S22" s="303"/>
      <c r="T22" s="303"/>
      <c r="U22" s="303"/>
      <c r="V22" s="303"/>
      <c r="W22" s="303"/>
      <c r="X22" s="303"/>
      <c r="Y22" s="303"/>
      <c r="Z22" s="303"/>
      <c r="AA22" s="303"/>
      <c r="AB22" s="303"/>
      <c r="AC22" s="303"/>
      <c r="AD22" s="303"/>
      <c r="AE22" s="303"/>
      <c r="AF22" s="303"/>
      <c r="AG22" s="303"/>
      <c r="AH22" s="303"/>
      <c r="AI22" s="303"/>
      <c r="AJ22" s="303"/>
      <c r="AK22" s="303"/>
      <c r="AL22" s="303"/>
      <c r="AM22" s="303"/>
      <c r="AN22" s="303"/>
      <c r="AO22" s="303"/>
      <c r="AP22" s="303"/>
      <c r="AQ22" s="303"/>
      <c r="AR22" s="303"/>
      <c r="AS22" s="303"/>
      <c r="AT22" s="303"/>
      <c r="AU22" s="304"/>
      <c r="AV22" s="304"/>
      <c r="AW22" s="304"/>
      <c r="AX22" s="304"/>
    </row>
    <row r="23" spans="1:50" s="274" customFormat="1" ht="33" customHeight="1">
      <c r="A23" s="785"/>
      <c r="B23" s="785" t="s">
        <v>220</v>
      </c>
    </row>
    <row r="24" spans="1:50" s="283" customFormat="1" ht="27.75" customHeight="1" thickBot="1">
      <c r="A24" s="742" t="s">
        <v>221</v>
      </c>
    </row>
    <row r="25" spans="1:50" s="283" customFormat="1" ht="21.75" customHeight="1">
      <c r="B25" s="509" t="s">
        <v>177</v>
      </c>
      <c r="C25" s="786"/>
      <c r="D25" s="786"/>
      <c r="E25" s="786"/>
      <c r="F25" s="786"/>
      <c r="G25" s="786"/>
      <c r="H25" s="786"/>
      <c r="I25" s="787"/>
      <c r="J25" s="788" t="s">
        <v>222</v>
      </c>
      <c r="K25" s="789"/>
      <c r="L25" s="789"/>
      <c r="M25" s="789"/>
      <c r="N25" s="789"/>
      <c r="O25" s="789"/>
      <c r="P25" s="789"/>
      <c r="Q25" s="789"/>
      <c r="R25" s="789"/>
      <c r="S25" s="789"/>
      <c r="T25" s="789"/>
      <c r="U25" s="789"/>
      <c r="V25" s="789"/>
      <c r="W25" s="789"/>
      <c r="X25" s="789"/>
      <c r="Y25" s="789"/>
      <c r="Z25" s="789"/>
      <c r="AA25" s="789"/>
      <c r="AB25" s="789"/>
      <c r="AC25" s="790"/>
      <c r="AD25" s="788" t="s">
        <v>223</v>
      </c>
      <c r="AE25" s="789"/>
      <c r="AF25" s="789"/>
      <c r="AG25" s="789"/>
      <c r="AH25" s="789"/>
      <c r="AI25" s="789"/>
      <c r="AJ25" s="789"/>
      <c r="AK25" s="789"/>
      <c r="AL25" s="789"/>
      <c r="AM25" s="789"/>
      <c r="AN25" s="789"/>
      <c r="AO25" s="789"/>
      <c r="AP25" s="789"/>
      <c r="AQ25" s="789"/>
      <c r="AR25" s="789"/>
      <c r="AS25" s="789"/>
      <c r="AT25" s="789"/>
      <c r="AU25" s="789"/>
      <c r="AV25" s="789"/>
      <c r="AW25" s="791"/>
    </row>
    <row r="26" spans="1:50" s="283" customFormat="1" ht="21.75" customHeight="1">
      <c r="B26" s="792"/>
      <c r="C26" s="793"/>
      <c r="D26" s="793"/>
      <c r="E26" s="793"/>
      <c r="F26" s="793"/>
      <c r="G26" s="793"/>
      <c r="H26" s="793"/>
      <c r="I26" s="794"/>
      <c r="J26" s="531" t="s">
        <v>224</v>
      </c>
      <c r="K26" s="532"/>
      <c r="L26" s="532"/>
      <c r="M26" s="532"/>
      <c r="N26" s="532"/>
      <c r="O26" s="532"/>
      <c r="P26" s="532"/>
      <c r="Q26" s="532"/>
      <c r="R26" s="532"/>
      <c r="S26" s="533"/>
      <c r="T26" s="531" t="s">
        <v>225</v>
      </c>
      <c r="U26" s="532"/>
      <c r="V26" s="532"/>
      <c r="W26" s="532"/>
      <c r="X26" s="532"/>
      <c r="Y26" s="532"/>
      <c r="Z26" s="532"/>
      <c r="AA26" s="532"/>
      <c r="AB26" s="532"/>
      <c r="AC26" s="533"/>
      <c r="AD26" s="531" t="s">
        <v>224</v>
      </c>
      <c r="AE26" s="532"/>
      <c r="AF26" s="532"/>
      <c r="AG26" s="532"/>
      <c r="AH26" s="532"/>
      <c r="AI26" s="532"/>
      <c r="AJ26" s="532"/>
      <c r="AK26" s="532"/>
      <c r="AL26" s="532"/>
      <c r="AM26" s="533"/>
      <c r="AN26" s="531" t="s">
        <v>225</v>
      </c>
      <c r="AO26" s="532"/>
      <c r="AP26" s="532"/>
      <c r="AQ26" s="532"/>
      <c r="AR26" s="532"/>
      <c r="AS26" s="532"/>
      <c r="AT26" s="532"/>
      <c r="AU26" s="532"/>
      <c r="AV26" s="532"/>
      <c r="AW26" s="795"/>
    </row>
    <row r="27" spans="1:50" s="283" customFormat="1" ht="33" customHeight="1">
      <c r="B27" s="511"/>
      <c r="C27" s="796"/>
      <c r="D27" s="796"/>
      <c r="E27" s="796"/>
      <c r="F27" s="796"/>
      <c r="G27" s="796"/>
      <c r="H27" s="796"/>
      <c r="I27" s="797"/>
      <c r="J27" s="531" t="s">
        <v>226</v>
      </c>
      <c r="K27" s="532"/>
      <c r="L27" s="532"/>
      <c r="M27" s="532"/>
      <c r="N27" s="533"/>
      <c r="O27" s="798" t="s">
        <v>227</v>
      </c>
      <c r="P27" s="799"/>
      <c r="Q27" s="799"/>
      <c r="R27" s="799"/>
      <c r="S27" s="800"/>
      <c r="T27" s="531" t="s">
        <v>226</v>
      </c>
      <c r="U27" s="532"/>
      <c r="V27" s="532"/>
      <c r="W27" s="532"/>
      <c r="X27" s="533"/>
      <c r="Y27" s="798" t="s">
        <v>227</v>
      </c>
      <c r="Z27" s="799"/>
      <c r="AA27" s="799"/>
      <c r="AB27" s="799"/>
      <c r="AC27" s="800"/>
      <c r="AD27" s="531" t="s">
        <v>226</v>
      </c>
      <c r="AE27" s="532"/>
      <c r="AF27" s="532"/>
      <c r="AG27" s="532"/>
      <c r="AH27" s="533"/>
      <c r="AI27" s="798" t="s">
        <v>227</v>
      </c>
      <c r="AJ27" s="799"/>
      <c r="AK27" s="799"/>
      <c r="AL27" s="799"/>
      <c r="AM27" s="800"/>
      <c r="AN27" s="531" t="s">
        <v>226</v>
      </c>
      <c r="AO27" s="532"/>
      <c r="AP27" s="532"/>
      <c r="AQ27" s="532"/>
      <c r="AR27" s="533"/>
      <c r="AS27" s="798" t="s">
        <v>227</v>
      </c>
      <c r="AT27" s="799"/>
      <c r="AU27" s="799"/>
      <c r="AV27" s="799"/>
      <c r="AW27" s="801"/>
    </row>
    <row r="28" spans="1:50" s="802" customFormat="1" ht="8.25" customHeight="1">
      <c r="B28" s="803"/>
      <c r="C28" s="804"/>
      <c r="D28" s="804"/>
      <c r="E28" s="804"/>
      <c r="F28" s="804"/>
      <c r="G28" s="804"/>
      <c r="H28" s="804"/>
      <c r="I28" s="805"/>
      <c r="J28" s="806"/>
      <c r="K28" s="807"/>
      <c r="L28" s="807"/>
      <c r="M28" s="807"/>
      <c r="N28" s="375" t="s">
        <v>228</v>
      </c>
      <c r="O28" s="806"/>
      <c r="P28" s="807"/>
      <c r="Q28" s="807"/>
      <c r="R28" s="807"/>
      <c r="S28" s="375" t="s">
        <v>228</v>
      </c>
      <c r="T28" s="806"/>
      <c r="U28" s="807"/>
      <c r="V28" s="807"/>
      <c r="W28" s="807"/>
      <c r="X28" s="375" t="s">
        <v>228</v>
      </c>
      <c r="Y28" s="806"/>
      <c r="Z28" s="807"/>
      <c r="AA28" s="807"/>
      <c r="AB28" s="807"/>
      <c r="AC28" s="375" t="s">
        <v>228</v>
      </c>
      <c r="AD28" s="806"/>
      <c r="AE28" s="807"/>
      <c r="AF28" s="807"/>
      <c r="AG28" s="807"/>
      <c r="AH28" s="375" t="s">
        <v>228</v>
      </c>
      <c r="AI28" s="806"/>
      <c r="AJ28" s="807"/>
      <c r="AK28" s="807"/>
      <c r="AL28" s="807"/>
      <c r="AM28" s="375" t="s">
        <v>228</v>
      </c>
      <c r="AN28" s="806"/>
      <c r="AO28" s="807"/>
      <c r="AP28" s="807"/>
      <c r="AQ28" s="807"/>
      <c r="AR28" s="375" t="s">
        <v>228</v>
      </c>
      <c r="AS28" s="806"/>
      <c r="AT28" s="807"/>
      <c r="AU28" s="807"/>
      <c r="AV28" s="807"/>
      <c r="AW28" s="376" t="s">
        <v>228</v>
      </c>
    </row>
    <row r="29" spans="1:50" s="283" customFormat="1" ht="36" customHeight="1">
      <c r="B29" s="555" t="s">
        <v>229</v>
      </c>
      <c r="C29" s="556"/>
      <c r="D29" s="556"/>
      <c r="E29" s="556"/>
      <c r="F29" s="556"/>
      <c r="G29" s="556"/>
      <c r="H29" s="556"/>
      <c r="I29" s="557"/>
      <c r="J29" s="737">
        <v>176100</v>
      </c>
      <c r="K29" s="695"/>
      <c r="L29" s="695"/>
      <c r="M29" s="695"/>
      <c r="N29" s="696"/>
      <c r="O29" s="737">
        <v>190000</v>
      </c>
      <c r="P29" s="695"/>
      <c r="Q29" s="695"/>
      <c r="R29" s="695"/>
      <c r="S29" s="696"/>
      <c r="T29" s="737">
        <v>144800</v>
      </c>
      <c r="U29" s="695"/>
      <c r="V29" s="695"/>
      <c r="W29" s="695"/>
      <c r="X29" s="696"/>
      <c r="Y29" s="737">
        <v>158600</v>
      </c>
      <c r="Z29" s="695"/>
      <c r="AA29" s="695"/>
      <c r="AB29" s="695"/>
      <c r="AC29" s="696"/>
      <c r="AD29" s="737">
        <v>185200</v>
      </c>
      <c r="AE29" s="695"/>
      <c r="AF29" s="695"/>
      <c r="AG29" s="695"/>
      <c r="AH29" s="696"/>
      <c r="AI29" s="737">
        <v>206300</v>
      </c>
      <c r="AJ29" s="695"/>
      <c r="AK29" s="695"/>
      <c r="AL29" s="695"/>
      <c r="AM29" s="696"/>
      <c r="AN29" s="737">
        <v>148600</v>
      </c>
      <c r="AO29" s="695"/>
      <c r="AP29" s="695"/>
      <c r="AQ29" s="695"/>
      <c r="AR29" s="696"/>
      <c r="AS29" s="737">
        <v>157000</v>
      </c>
      <c r="AT29" s="695"/>
      <c r="AU29" s="695"/>
      <c r="AV29" s="695"/>
      <c r="AW29" s="808"/>
    </row>
    <row r="30" spans="1:50" s="283" customFormat="1" ht="8.25" customHeight="1" thickBot="1">
      <c r="B30" s="809"/>
      <c r="C30" s="550"/>
      <c r="D30" s="550"/>
      <c r="E30" s="550"/>
      <c r="F30" s="550"/>
      <c r="G30" s="550"/>
      <c r="H30" s="550"/>
      <c r="I30" s="810"/>
      <c r="J30" s="811"/>
      <c r="K30" s="812"/>
      <c r="L30" s="812"/>
      <c r="M30" s="812"/>
      <c r="N30" s="813"/>
      <c r="O30" s="811"/>
      <c r="P30" s="812"/>
      <c r="Q30" s="812"/>
      <c r="R30" s="812"/>
      <c r="S30" s="813"/>
      <c r="T30" s="811"/>
      <c r="U30" s="812"/>
      <c r="V30" s="812"/>
      <c r="W30" s="812"/>
      <c r="X30" s="813"/>
      <c r="Y30" s="811"/>
      <c r="Z30" s="812"/>
      <c r="AA30" s="812"/>
      <c r="AB30" s="812"/>
      <c r="AC30" s="813"/>
      <c r="AD30" s="811"/>
      <c r="AE30" s="812"/>
      <c r="AF30" s="812"/>
      <c r="AG30" s="812"/>
      <c r="AH30" s="813"/>
      <c r="AI30" s="811"/>
      <c r="AJ30" s="812"/>
      <c r="AK30" s="812"/>
      <c r="AL30" s="812"/>
      <c r="AM30" s="813"/>
      <c r="AN30" s="811"/>
      <c r="AO30" s="812"/>
      <c r="AP30" s="812"/>
      <c r="AQ30" s="812"/>
      <c r="AR30" s="813"/>
      <c r="AS30" s="811"/>
      <c r="AT30" s="812"/>
      <c r="AU30" s="812"/>
      <c r="AV30" s="812"/>
      <c r="AW30" s="814"/>
    </row>
    <row r="31" spans="1:50" s="816" customFormat="1" ht="4.5" customHeight="1">
      <c r="A31" s="384"/>
      <c r="B31" s="384"/>
      <c r="C31" s="384"/>
      <c r="D31" s="384"/>
      <c r="E31" s="384"/>
      <c r="F31" s="302"/>
      <c r="G31" s="302"/>
      <c r="H31" s="302"/>
      <c r="I31" s="302"/>
      <c r="J31" s="302"/>
      <c r="K31" s="303"/>
      <c r="L31" s="303"/>
      <c r="M31" s="303"/>
      <c r="N31" s="303"/>
      <c r="O31" s="303"/>
      <c r="P31" s="303"/>
      <c r="Q31" s="303"/>
      <c r="R31" s="303"/>
      <c r="S31" s="303"/>
      <c r="T31" s="303"/>
      <c r="U31" s="303"/>
      <c r="V31" s="303"/>
      <c r="W31" s="303"/>
      <c r="X31" s="303"/>
      <c r="Y31" s="303"/>
      <c r="Z31" s="303"/>
      <c r="AA31" s="303"/>
      <c r="AB31" s="303"/>
      <c r="AC31" s="303"/>
      <c r="AD31" s="303"/>
      <c r="AE31" s="303"/>
      <c r="AF31" s="303"/>
      <c r="AG31" s="303"/>
      <c r="AH31" s="303"/>
      <c r="AI31" s="303"/>
      <c r="AJ31" s="303"/>
      <c r="AK31" s="303"/>
      <c r="AL31" s="303"/>
      <c r="AM31" s="303"/>
      <c r="AN31" s="303"/>
      <c r="AO31" s="303"/>
      <c r="AP31" s="303"/>
      <c r="AQ31" s="303"/>
      <c r="AR31" s="303"/>
      <c r="AS31" s="303"/>
      <c r="AT31" s="303"/>
      <c r="AU31" s="815"/>
      <c r="AV31" s="815"/>
      <c r="AW31" s="815"/>
      <c r="AX31" s="815"/>
    </row>
    <row r="32" spans="1:50" s="283" customFormat="1" ht="33" customHeight="1">
      <c r="A32" s="785"/>
      <c r="B32" s="785" t="s">
        <v>230</v>
      </c>
    </row>
    <row r="33" spans="10:10" s="274" customFormat="1">
      <c r="J33" s="817"/>
    </row>
  </sheetData>
  <mergeCells count="56">
    <mergeCell ref="B3:O3"/>
    <mergeCell ref="P3:U3"/>
    <mergeCell ref="AE3:AI3"/>
    <mergeCell ref="AJ3:AN3"/>
    <mergeCell ref="B4:I11"/>
    <mergeCell ref="J4:O6"/>
    <mergeCell ref="P5:U5"/>
    <mergeCell ref="AE5:AI5"/>
    <mergeCell ref="AJ5:AN5"/>
    <mergeCell ref="J7:O9"/>
    <mergeCell ref="P8:U8"/>
    <mergeCell ref="AE8:AI8"/>
    <mergeCell ref="AJ8:AN8"/>
    <mergeCell ref="J10:O12"/>
    <mergeCell ref="P11:U11"/>
    <mergeCell ref="AE11:AI11"/>
    <mergeCell ref="AJ11:AN11"/>
    <mergeCell ref="B13:I20"/>
    <mergeCell ref="J13:O15"/>
    <mergeCell ref="P14:U14"/>
    <mergeCell ref="AE14:AI14"/>
    <mergeCell ref="AJ14:AN14"/>
    <mergeCell ref="J16:O18"/>
    <mergeCell ref="P17:U17"/>
    <mergeCell ref="AE17:AI17"/>
    <mergeCell ref="AJ17:AN17"/>
    <mergeCell ref="J19:O21"/>
    <mergeCell ref="P20:U20"/>
    <mergeCell ref="AE20:AI20"/>
    <mergeCell ref="AJ20:AN20"/>
    <mergeCell ref="B25:I27"/>
    <mergeCell ref="J25:AC25"/>
    <mergeCell ref="AD25:AW25"/>
    <mergeCell ref="J26:S26"/>
    <mergeCell ref="T26:AC26"/>
    <mergeCell ref="AD26:AM26"/>
    <mergeCell ref="AN26:AW26"/>
    <mergeCell ref="Y27:AC27"/>
    <mergeCell ref="AD27:AH27"/>
    <mergeCell ref="AI27:AM27"/>
    <mergeCell ref="AN29:AR29"/>
    <mergeCell ref="AS29:AW29"/>
    <mergeCell ref="B30:I30"/>
    <mergeCell ref="AN27:AR27"/>
    <mergeCell ref="AS27:AW27"/>
    <mergeCell ref="B28:I28"/>
    <mergeCell ref="B29:I29"/>
    <mergeCell ref="J29:N29"/>
    <mergeCell ref="O29:S29"/>
    <mergeCell ref="T29:X29"/>
    <mergeCell ref="Y29:AC29"/>
    <mergeCell ref="AD29:AH29"/>
    <mergeCell ref="AI29:AM29"/>
    <mergeCell ref="J27:N27"/>
    <mergeCell ref="O27:S27"/>
    <mergeCell ref="T27:X27"/>
  </mergeCells>
  <phoneticPr fontId="4"/>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2"/>
  <sheetViews>
    <sheetView view="pageBreakPreview" zoomScaleSheetLayoutView="100" workbookViewId="0"/>
  </sheetViews>
  <sheetFormatPr defaultColWidth="2.625" defaultRowHeight="12"/>
  <cols>
    <col min="1" max="8" width="2.625" style="283" customWidth="1"/>
    <col min="9" max="14" width="2.375" style="283" customWidth="1"/>
    <col min="15" max="21" width="2.625" style="283" customWidth="1"/>
    <col min="22" max="22" width="0.5" style="283" customWidth="1"/>
    <col min="23" max="42" width="2.625" style="283" customWidth="1"/>
    <col min="43" max="43" width="0.5" style="283" customWidth="1"/>
    <col min="44" max="46" width="2.625" style="283" customWidth="1"/>
    <col min="47" max="47" width="2.625" style="818" customWidth="1"/>
    <col min="48" max="50" width="2.625" style="283" customWidth="1"/>
    <col min="51" max="51" width="0.5" style="283" customWidth="1"/>
    <col min="52" max="58" width="2.625" style="283" customWidth="1"/>
    <col min="59" max="59" width="0.5" style="283" customWidth="1"/>
    <col min="60" max="66" width="2.625" style="283" customWidth="1"/>
    <col min="67" max="67" width="0.5" style="283" customWidth="1"/>
    <col min="68" max="269" width="2.625" style="283"/>
    <col min="270" max="270" width="5.625" style="283" customWidth="1"/>
    <col min="271" max="277" width="2.625" style="283" customWidth="1"/>
    <col min="278" max="283" width="2.375" style="283" customWidth="1"/>
    <col min="284" max="290" width="2.625" style="283" customWidth="1"/>
    <col min="291" max="291" width="0.5" style="283" customWidth="1"/>
    <col min="292" max="298" width="2.625" style="283" customWidth="1"/>
    <col min="299" max="299" width="0.5" style="283" customWidth="1"/>
    <col min="300" max="306" width="2.625" style="283" customWidth="1"/>
    <col min="307" max="307" width="0.5" style="283" customWidth="1"/>
    <col min="308" max="314" width="2.625" style="283" customWidth="1"/>
    <col min="315" max="315" width="0.5" style="283" customWidth="1"/>
    <col min="316" max="322" width="2.625" style="283" customWidth="1"/>
    <col min="323" max="323" width="0.5" style="283" customWidth="1"/>
    <col min="324" max="525" width="2.625" style="283"/>
    <col min="526" max="526" width="5.625" style="283" customWidth="1"/>
    <col min="527" max="533" width="2.625" style="283" customWidth="1"/>
    <col min="534" max="539" width="2.375" style="283" customWidth="1"/>
    <col min="540" max="546" width="2.625" style="283" customWidth="1"/>
    <col min="547" max="547" width="0.5" style="283" customWidth="1"/>
    <col min="548" max="554" width="2.625" style="283" customWidth="1"/>
    <col min="555" max="555" width="0.5" style="283" customWidth="1"/>
    <col min="556" max="562" width="2.625" style="283" customWidth="1"/>
    <col min="563" max="563" width="0.5" style="283" customWidth="1"/>
    <col min="564" max="570" width="2.625" style="283" customWidth="1"/>
    <col min="571" max="571" width="0.5" style="283" customWidth="1"/>
    <col min="572" max="578" width="2.625" style="283" customWidth="1"/>
    <col min="579" max="579" width="0.5" style="283" customWidth="1"/>
    <col min="580" max="781" width="2.625" style="283"/>
    <col min="782" max="782" width="5.625" style="283" customWidth="1"/>
    <col min="783" max="789" width="2.625" style="283" customWidth="1"/>
    <col min="790" max="795" width="2.375" style="283" customWidth="1"/>
    <col min="796" max="802" width="2.625" style="283" customWidth="1"/>
    <col min="803" max="803" width="0.5" style="283" customWidth="1"/>
    <col min="804" max="810" width="2.625" style="283" customWidth="1"/>
    <col min="811" max="811" width="0.5" style="283" customWidth="1"/>
    <col min="812" max="818" width="2.625" style="283" customWidth="1"/>
    <col min="819" max="819" width="0.5" style="283" customWidth="1"/>
    <col min="820" max="826" width="2.625" style="283" customWidth="1"/>
    <col min="827" max="827" width="0.5" style="283" customWidth="1"/>
    <col min="828" max="834" width="2.625" style="283" customWidth="1"/>
    <col min="835" max="835" width="0.5" style="283" customWidth="1"/>
    <col min="836" max="1037" width="2.625" style="283"/>
    <col min="1038" max="1038" width="5.625" style="283" customWidth="1"/>
    <col min="1039" max="1045" width="2.625" style="283" customWidth="1"/>
    <col min="1046" max="1051" width="2.375" style="283" customWidth="1"/>
    <col min="1052" max="1058" width="2.625" style="283" customWidth="1"/>
    <col min="1059" max="1059" width="0.5" style="283" customWidth="1"/>
    <col min="1060" max="1066" width="2.625" style="283" customWidth="1"/>
    <col min="1067" max="1067" width="0.5" style="283" customWidth="1"/>
    <col min="1068" max="1074" width="2.625" style="283" customWidth="1"/>
    <col min="1075" max="1075" width="0.5" style="283" customWidth="1"/>
    <col min="1076" max="1082" width="2.625" style="283" customWidth="1"/>
    <col min="1083" max="1083" width="0.5" style="283" customWidth="1"/>
    <col min="1084" max="1090" width="2.625" style="283" customWidth="1"/>
    <col min="1091" max="1091" width="0.5" style="283" customWidth="1"/>
    <col min="1092" max="1293" width="2.625" style="283"/>
    <col min="1294" max="1294" width="5.625" style="283" customWidth="1"/>
    <col min="1295" max="1301" width="2.625" style="283" customWidth="1"/>
    <col min="1302" max="1307" width="2.375" style="283" customWidth="1"/>
    <col min="1308" max="1314" width="2.625" style="283" customWidth="1"/>
    <col min="1315" max="1315" width="0.5" style="283" customWidth="1"/>
    <col min="1316" max="1322" width="2.625" style="283" customWidth="1"/>
    <col min="1323" max="1323" width="0.5" style="283" customWidth="1"/>
    <col min="1324" max="1330" width="2.625" style="283" customWidth="1"/>
    <col min="1331" max="1331" width="0.5" style="283" customWidth="1"/>
    <col min="1332" max="1338" width="2.625" style="283" customWidth="1"/>
    <col min="1339" max="1339" width="0.5" style="283" customWidth="1"/>
    <col min="1340" max="1346" width="2.625" style="283" customWidth="1"/>
    <col min="1347" max="1347" width="0.5" style="283" customWidth="1"/>
    <col min="1348" max="1549" width="2.625" style="283"/>
    <col min="1550" max="1550" width="5.625" style="283" customWidth="1"/>
    <col min="1551" max="1557" width="2.625" style="283" customWidth="1"/>
    <col min="1558" max="1563" width="2.375" style="283" customWidth="1"/>
    <col min="1564" max="1570" width="2.625" style="283" customWidth="1"/>
    <col min="1571" max="1571" width="0.5" style="283" customWidth="1"/>
    <col min="1572" max="1578" width="2.625" style="283" customWidth="1"/>
    <col min="1579" max="1579" width="0.5" style="283" customWidth="1"/>
    <col min="1580" max="1586" width="2.625" style="283" customWidth="1"/>
    <col min="1587" max="1587" width="0.5" style="283" customWidth="1"/>
    <col min="1588" max="1594" width="2.625" style="283" customWidth="1"/>
    <col min="1595" max="1595" width="0.5" style="283" customWidth="1"/>
    <col min="1596" max="1602" width="2.625" style="283" customWidth="1"/>
    <col min="1603" max="1603" width="0.5" style="283" customWidth="1"/>
    <col min="1604" max="1805" width="2.625" style="283"/>
    <col min="1806" max="1806" width="5.625" style="283" customWidth="1"/>
    <col min="1807" max="1813" width="2.625" style="283" customWidth="1"/>
    <col min="1814" max="1819" width="2.375" style="283" customWidth="1"/>
    <col min="1820" max="1826" width="2.625" style="283" customWidth="1"/>
    <col min="1827" max="1827" width="0.5" style="283" customWidth="1"/>
    <col min="1828" max="1834" width="2.625" style="283" customWidth="1"/>
    <col min="1835" max="1835" width="0.5" style="283" customWidth="1"/>
    <col min="1836" max="1842" width="2.625" style="283" customWidth="1"/>
    <col min="1843" max="1843" width="0.5" style="283" customWidth="1"/>
    <col min="1844" max="1850" width="2.625" style="283" customWidth="1"/>
    <col min="1851" max="1851" width="0.5" style="283" customWidth="1"/>
    <col min="1852" max="1858" width="2.625" style="283" customWidth="1"/>
    <col min="1859" max="1859" width="0.5" style="283" customWidth="1"/>
    <col min="1860" max="2061" width="2.625" style="283"/>
    <col min="2062" max="2062" width="5.625" style="283" customWidth="1"/>
    <col min="2063" max="2069" width="2.625" style="283" customWidth="1"/>
    <col min="2070" max="2075" width="2.375" style="283" customWidth="1"/>
    <col min="2076" max="2082" width="2.625" style="283" customWidth="1"/>
    <col min="2083" max="2083" width="0.5" style="283" customWidth="1"/>
    <col min="2084" max="2090" width="2.625" style="283" customWidth="1"/>
    <col min="2091" max="2091" width="0.5" style="283" customWidth="1"/>
    <col min="2092" max="2098" width="2.625" style="283" customWidth="1"/>
    <col min="2099" max="2099" width="0.5" style="283" customWidth="1"/>
    <col min="2100" max="2106" width="2.625" style="283" customWidth="1"/>
    <col min="2107" max="2107" width="0.5" style="283" customWidth="1"/>
    <col min="2108" max="2114" width="2.625" style="283" customWidth="1"/>
    <col min="2115" max="2115" width="0.5" style="283" customWidth="1"/>
    <col min="2116" max="2317" width="2.625" style="283"/>
    <col min="2318" max="2318" width="5.625" style="283" customWidth="1"/>
    <col min="2319" max="2325" width="2.625" style="283" customWidth="1"/>
    <col min="2326" max="2331" width="2.375" style="283" customWidth="1"/>
    <col min="2332" max="2338" width="2.625" style="283" customWidth="1"/>
    <col min="2339" max="2339" width="0.5" style="283" customWidth="1"/>
    <col min="2340" max="2346" width="2.625" style="283" customWidth="1"/>
    <col min="2347" max="2347" width="0.5" style="283" customWidth="1"/>
    <col min="2348" max="2354" width="2.625" style="283" customWidth="1"/>
    <col min="2355" max="2355" width="0.5" style="283" customWidth="1"/>
    <col min="2356" max="2362" width="2.625" style="283" customWidth="1"/>
    <col min="2363" max="2363" width="0.5" style="283" customWidth="1"/>
    <col min="2364" max="2370" width="2.625" style="283" customWidth="1"/>
    <col min="2371" max="2371" width="0.5" style="283" customWidth="1"/>
    <col min="2372" max="2573" width="2.625" style="283"/>
    <col min="2574" max="2574" width="5.625" style="283" customWidth="1"/>
    <col min="2575" max="2581" width="2.625" style="283" customWidth="1"/>
    <col min="2582" max="2587" width="2.375" style="283" customWidth="1"/>
    <col min="2588" max="2594" width="2.625" style="283" customWidth="1"/>
    <col min="2595" max="2595" width="0.5" style="283" customWidth="1"/>
    <col min="2596" max="2602" width="2.625" style="283" customWidth="1"/>
    <col min="2603" max="2603" width="0.5" style="283" customWidth="1"/>
    <col min="2604" max="2610" width="2.625" style="283" customWidth="1"/>
    <col min="2611" max="2611" width="0.5" style="283" customWidth="1"/>
    <col min="2612" max="2618" width="2.625" style="283" customWidth="1"/>
    <col min="2619" max="2619" width="0.5" style="283" customWidth="1"/>
    <col min="2620" max="2626" width="2.625" style="283" customWidth="1"/>
    <col min="2627" max="2627" width="0.5" style="283" customWidth="1"/>
    <col min="2628" max="2829" width="2.625" style="283"/>
    <col min="2830" max="2830" width="5.625" style="283" customWidth="1"/>
    <col min="2831" max="2837" width="2.625" style="283" customWidth="1"/>
    <col min="2838" max="2843" width="2.375" style="283" customWidth="1"/>
    <col min="2844" max="2850" width="2.625" style="283" customWidth="1"/>
    <col min="2851" max="2851" width="0.5" style="283" customWidth="1"/>
    <col min="2852" max="2858" width="2.625" style="283" customWidth="1"/>
    <col min="2859" max="2859" width="0.5" style="283" customWidth="1"/>
    <col min="2860" max="2866" width="2.625" style="283" customWidth="1"/>
    <col min="2867" max="2867" width="0.5" style="283" customWidth="1"/>
    <col min="2868" max="2874" width="2.625" style="283" customWidth="1"/>
    <col min="2875" max="2875" width="0.5" style="283" customWidth="1"/>
    <col min="2876" max="2882" width="2.625" style="283" customWidth="1"/>
    <col min="2883" max="2883" width="0.5" style="283" customWidth="1"/>
    <col min="2884" max="3085" width="2.625" style="283"/>
    <col min="3086" max="3086" width="5.625" style="283" customWidth="1"/>
    <col min="3087" max="3093" width="2.625" style="283" customWidth="1"/>
    <col min="3094" max="3099" width="2.375" style="283" customWidth="1"/>
    <col min="3100" max="3106" width="2.625" style="283" customWidth="1"/>
    <col min="3107" max="3107" width="0.5" style="283" customWidth="1"/>
    <col min="3108" max="3114" width="2.625" style="283" customWidth="1"/>
    <col min="3115" max="3115" width="0.5" style="283" customWidth="1"/>
    <col min="3116" max="3122" width="2.625" style="283" customWidth="1"/>
    <col min="3123" max="3123" width="0.5" style="283" customWidth="1"/>
    <col min="3124" max="3130" width="2.625" style="283" customWidth="1"/>
    <col min="3131" max="3131" width="0.5" style="283" customWidth="1"/>
    <col min="3132" max="3138" width="2.625" style="283" customWidth="1"/>
    <col min="3139" max="3139" width="0.5" style="283" customWidth="1"/>
    <col min="3140" max="3341" width="2.625" style="283"/>
    <col min="3342" max="3342" width="5.625" style="283" customWidth="1"/>
    <col min="3343" max="3349" width="2.625" style="283" customWidth="1"/>
    <col min="3350" max="3355" width="2.375" style="283" customWidth="1"/>
    <col min="3356" max="3362" width="2.625" style="283" customWidth="1"/>
    <col min="3363" max="3363" width="0.5" style="283" customWidth="1"/>
    <col min="3364" max="3370" width="2.625" style="283" customWidth="1"/>
    <col min="3371" max="3371" width="0.5" style="283" customWidth="1"/>
    <col min="3372" max="3378" width="2.625" style="283" customWidth="1"/>
    <col min="3379" max="3379" width="0.5" style="283" customWidth="1"/>
    <col min="3380" max="3386" width="2.625" style="283" customWidth="1"/>
    <col min="3387" max="3387" width="0.5" style="283" customWidth="1"/>
    <col min="3388" max="3394" width="2.625" style="283" customWidth="1"/>
    <col min="3395" max="3395" width="0.5" style="283" customWidth="1"/>
    <col min="3396" max="3597" width="2.625" style="283"/>
    <col min="3598" max="3598" width="5.625" style="283" customWidth="1"/>
    <col min="3599" max="3605" width="2.625" style="283" customWidth="1"/>
    <col min="3606" max="3611" width="2.375" style="283" customWidth="1"/>
    <col min="3612" max="3618" width="2.625" style="283" customWidth="1"/>
    <col min="3619" max="3619" width="0.5" style="283" customWidth="1"/>
    <col min="3620" max="3626" width="2.625" style="283" customWidth="1"/>
    <col min="3627" max="3627" width="0.5" style="283" customWidth="1"/>
    <col min="3628" max="3634" width="2.625" style="283" customWidth="1"/>
    <col min="3635" max="3635" width="0.5" style="283" customWidth="1"/>
    <col min="3636" max="3642" width="2.625" style="283" customWidth="1"/>
    <col min="3643" max="3643" width="0.5" style="283" customWidth="1"/>
    <col min="3644" max="3650" width="2.625" style="283" customWidth="1"/>
    <col min="3651" max="3651" width="0.5" style="283" customWidth="1"/>
    <col min="3652" max="3853" width="2.625" style="283"/>
    <col min="3854" max="3854" width="5.625" style="283" customWidth="1"/>
    <col min="3855" max="3861" width="2.625" style="283" customWidth="1"/>
    <col min="3862" max="3867" width="2.375" style="283" customWidth="1"/>
    <col min="3868" max="3874" width="2.625" style="283" customWidth="1"/>
    <col min="3875" max="3875" width="0.5" style="283" customWidth="1"/>
    <col min="3876" max="3882" width="2.625" style="283" customWidth="1"/>
    <col min="3883" max="3883" width="0.5" style="283" customWidth="1"/>
    <col min="3884" max="3890" width="2.625" style="283" customWidth="1"/>
    <col min="3891" max="3891" width="0.5" style="283" customWidth="1"/>
    <col min="3892" max="3898" width="2.625" style="283" customWidth="1"/>
    <col min="3899" max="3899" width="0.5" style="283" customWidth="1"/>
    <col min="3900" max="3906" width="2.625" style="283" customWidth="1"/>
    <col min="3907" max="3907" width="0.5" style="283" customWidth="1"/>
    <col min="3908" max="4109" width="2.625" style="283"/>
    <col min="4110" max="4110" width="5.625" style="283" customWidth="1"/>
    <col min="4111" max="4117" width="2.625" style="283" customWidth="1"/>
    <col min="4118" max="4123" width="2.375" style="283" customWidth="1"/>
    <col min="4124" max="4130" width="2.625" style="283" customWidth="1"/>
    <col min="4131" max="4131" width="0.5" style="283" customWidth="1"/>
    <col min="4132" max="4138" width="2.625" style="283" customWidth="1"/>
    <col min="4139" max="4139" width="0.5" style="283" customWidth="1"/>
    <col min="4140" max="4146" width="2.625" style="283" customWidth="1"/>
    <col min="4147" max="4147" width="0.5" style="283" customWidth="1"/>
    <col min="4148" max="4154" width="2.625" style="283" customWidth="1"/>
    <col min="4155" max="4155" width="0.5" style="283" customWidth="1"/>
    <col min="4156" max="4162" width="2.625" style="283" customWidth="1"/>
    <col min="4163" max="4163" width="0.5" style="283" customWidth="1"/>
    <col min="4164" max="4365" width="2.625" style="283"/>
    <col min="4366" max="4366" width="5.625" style="283" customWidth="1"/>
    <col min="4367" max="4373" width="2.625" style="283" customWidth="1"/>
    <col min="4374" max="4379" width="2.375" style="283" customWidth="1"/>
    <col min="4380" max="4386" width="2.625" style="283" customWidth="1"/>
    <col min="4387" max="4387" width="0.5" style="283" customWidth="1"/>
    <col min="4388" max="4394" width="2.625" style="283" customWidth="1"/>
    <col min="4395" max="4395" width="0.5" style="283" customWidth="1"/>
    <col min="4396" max="4402" width="2.625" style="283" customWidth="1"/>
    <col min="4403" max="4403" width="0.5" style="283" customWidth="1"/>
    <col min="4404" max="4410" width="2.625" style="283" customWidth="1"/>
    <col min="4411" max="4411" width="0.5" style="283" customWidth="1"/>
    <col min="4412" max="4418" width="2.625" style="283" customWidth="1"/>
    <col min="4419" max="4419" width="0.5" style="283" customWidth="1"/>
    <col min="4420" max="4621" width="2.625" style="283"/>
    <col min="4622" max="4622" width="5.625" style="283" customWidth="1"/>
    <col min="4623" max="4629" width="2.625" style="283" customWidth="1"/>
    <col min="4630" max="4635" width="2.375" style="283" customWidth="1"/>
    <col min="4636" max="4642" width="2.625" style="283" customWidth="1"/>
    <col min="4643" max="4643" width="0.5" style="283" customWidth="1"/>
    <col min="4644" max="4650" width="2.625" style="283" customWidth="1"/>
    <col min="4651" max="4651" width="0.5" style="283" customWidth="1"/>
    <col min="4652" max="4658" width="2.625" style="283" customWidth="1"/>
    <col min="4659" max="4659" width="0.5" style="283" customWidth="1"/>
    <col min="4660" max="4666" width="2.625" style="283" customWidth="1"/>
    <col min="4667" max="4667" width="0.5" style="283" customWidth="1"/>
    <col min="4668" max="4674" width="2.625" style="283" customWidth="1"/>
    <col min="4675" max="4675" width="0.5" style="283" customWidth="1"/>
    <col min="4676" max="4877" width="2.625" style="283"/>
    <col min="4878" max="4878" width="5.625" style="283" customWidth="1"/>
    <col min="4879" max="4885" width="2.625" style="283" customWidth="1"/>
    <col min="4886" max="4891" width="2.375" style="283" customWidth="1"/>
    <col min="4892" max="4898" width="2.625" style="283" customWidth="1"/>
    <col min="4899" max="4899" width="0.5" style="283" customWidth="1"/>
    <col min="4900" max="4906" width="2.625" style="283" customWidth="1"/>
    <col min="4907" max="4907" width="0.5" style="283" customWidth="1"/>
    <col min="4908" max="4914" width="2.625" style="283" customWidth="1"/>
    <col min="4915" max="4915" width="0.5" style="283" customWidth="1"/>
    <col min="4916" max="4922" width="2.625" style="283" customWidth="1"/>
    <col min="4923" max="4923" width="0.5" style="283" customWidth="1"/>
    <col min="4924" max="4930" width="2.625" style="283" customWidth="1"/>
    <col min="4931" max="4931" width="0.5" style="283" customWidth="1"/>
    <col min="4932" max="5133" width="2.625" style="283"/>
    <col min="5134" max="5134" width="5.625" style="283" customWidth="1"/>
    <col min="5135" max="5141" width="2.625" style="283" customWidth="1"/>
    <col min="5142" max="5147" width="2.375" style="283" customWidth="1"/>
    <col min="5148" max="5154" width="2.625" style="283" customWidth="1"/>
    <col min="5155" max="5155" width="0.5" style="283" customWidth="1"/>
    <col min="5156" max="5162" width="2.625" style="283" customWidth="1"/>
    <col min="5163" max="5163" width="0.5" style="283" customWidth="1"/>
    <col min="5164" max="5170" width="2.625" style="283" customWidth="1"/>
    <col min="5171" max="5171" width="0.5" style="283" customWidth="1"/>
    <col min="5172" max="5178" width="2.625" style="283" customWidth="1"/>
    <col min="5179" max="5179" width="0.5" style="283" customWidth="1"/>
    <col min="5180" max="5186" width="2.625" style="283" customWidth="1"/>
    <col min="5187" max="5187" width="0.5" style="283" customWidth="1"/>
    <col min="5188" max="5389" width="2.625" style="283"/>
    <col min="5390" max="5390" width="5.625" style="283" customWidth="1"/>
    <col min="5391" max="5397" width="2.625" style="283" customWidth="1"/>
    <col min="5398" max="5403" width="2.375" style="283" customWidth="1"/>
    <col min="5404" max="5410" width="2.625" style="283" customWidth="1"/>
    <col min="5411" max="5411" width="0.5" style="283" customWidth="1"/>
    <col min="5412" max="5418" width="2.625" style="283" customWidth="1"/>
    <col min="5419" max="5419" width="0.5" style="283" customWidth="1"/>
    <col min="5420" max="5426" width="2.625" style="283" customWidth="1"/>
    <col min="5427" max="5427" width="0.5" style="283" customWidth="1"/>
    <col min="5428" max="5434" width="2.625" style="283" customWidth="1"/>
    <col min="5435" max="5435" width="0.5" style="283" customWidth="1"/>
    <col min="5436" max="5442" width="2.625" style="283" customWidth="1"/>
    <col min="5443" max="5443" width="0.5" style="283" customWidth="1"/>
    <col min="5444" max="5645" width="2.625" style="283"/>
    <col min="5646" max="5646" width="5.625" style="283" customWidth="1"/>
    <col min="5647" max="5653" width="2.625" style="283" customWidth="1"/>
    <col min="5654" max="5659" width="2.375" style="283" customWidth="1"/>
    <col min="5660" max="5666" width="2.625" style="283" customWidth="1"/>
    <col min="5667" max="5667" width="0.5" style="283" customWidth="1"/>
    <col min="5668" max="5674" width="2.625" style="283" customWidth="1"/>
    <col min="5675" max="5675" width="0.5" style="283" customWidth="1"/>
    <col min="5676" max="5682" width="2.625" style="283" customWidth="1"/>
    <col min="5683" max="5683" width="0.5" style="283" customWidth="1"/>
    <col min="5684" max="5690" width="2.625" style="283" customWidth="1"/>
    <col min="5691" max="5691" width="0.5" style="283" customWidth="1"/>
    <col min="5692" max="5698" width="2.625" style="283" customWidth="1"/>
    <col min="5699" max="5699" width="0.5" style="283" customWidth="1"/>
    <col min="5700" max="5901" width="2.625" style="283"/>
    <col min="5902" max="5902" width="5.625" style="283" customWidth="1"/>
    <col min="5903" max="5909" width="2.625" style="283" customWidth="1"/>
    <col min="5910" max="5915" width="2.375" style="283" customWidth="1"/>
    <col min="5916" max="5922" width="2.625" style="283" customWidth="1"/>
    <col min="5923" max="5923" width="0.5" style="283" customWidth="1"/>
    <col min="5924" max="5930" width="2.625" style="283" customWidth="1"/>
    <col min="5931" max="5931" width="0.5" style="283" customWidth="1"/>
    <col min="5932" max="5938" width="2.625" style="283" customWidth="1"/>
    <col min="5939" max="5939" width="0.5" style="283" customWidth="1"/>
    <col min="5940" max="5946" width="2.625" style="283" customWidth="1"/>
    <col min="5947" max="5947" width="0.5" style="283" customWidth="1"/>
    <col min="5948" max="5954" width="2.625" style="283" customWidth="1"/>
    <col min="5955" max="5955" width="0.5" style="283" customWidth="1"/>
    <col min="5956" max="6157" width="2.625" style="283"/>
    <col min="6158" max="6158" width="5.625" style="283" customWidth="1"/>
    <col min="6159" max="6165" width="2.625" style="283" customWidth="1"/>
    <col min="6166" max="6171" width="2.375" style="283" customWidth="1"/>
    <col min="6172" max="6178" width="2.625" style="283" customWidth="1"/>
    <col min="6179" max="6179" width="0.5" style="283" customWidth="1"/>
    <col min="6180" max="6186" width="2.625" style="283" customWidth="1"/>
    <col min="6187" max="6187" width="0.5" style="283" customWidth="1"/>
    <col min="6188" max="6194" width="2.625" style="283" customWidth="1"/>
    <col min="6195" max="6195" width="0.5" style="283" customWidth="1"/>
    <col min="6196" max="6202" width="2.625" style="283" customWidth="1"/>
    <col min="6203" max="6203" width="0.5" style="283" customWidth="1"/>
    <col min="6204" max="6210" width="2.625" style="283" customWidth="1"/>
    <col min="6211" max="6211" width="0.5" style="283" customWidth="1"/>
    <col min="6212" max="6413" width="2.625" style="283"/>
    <col min="6414" max="6414" width="5.625" style="283" customWidth="1"/>
    <col min="6415" max="6421" width="2.625" style="283" customWidth="1"/>
    <col min="6422" max="6427" width="2.375" style="283" customWidth="1"/>
    <col min="6428" max="6434" width="2.625" style="283" customWidth="1"/>
    <col min="6435" max="6435" width="0.5" style="283" customWidth="1"/>
    <col min="6436" max="6442" width="2.625" style="283" customWidth="1"/>
    <col min="6443" max="6443" width="0.5" style="283" customWidth="1"/>
    <col min="6444" max="6450" width="2.625" style="283" customWidth="1"/>
    <col min="6451" max="6451" width="0.5" style="283" customWidth="1"/>
    <col min="6452" max="6458" width="2.625" style="283" customWidth="1"/>
    <col min="6459" max="6459" width="0.5" style="283" customWidth="1"/>
    <col min="6460" max="6466" width="2.625" style="283" customWidth="1"/>
    <col min="6467" max="6467" width="0.5" style="283" customWidth="1"/>
    <col min="6468" max="6669" width="2.625" style="283"/>
    <col min="6670" max="6670" width="5.625" style="283" customWidth="1"/>
    <col min="6671" max="6677" width="2.625" style="283" customWidth="1"/>
    <col min="6678" max="6683" width="2.375" style="283" customWidth="1"/>
    <col min="6684" max="6690" width="2.625" style="283" customWidth="1"/>
    <col min="6691" max="6691" width="0.5" style="283" customWidth="1"/>
    <col min="6692" max="6698" width="2.625" style="283" customWidth="1"/>
    <col min="6699" max="6699" width="0.5" style="283" customWidth="1"/>
    <col min="6700" max="6706" width="2.625" style="283" customWidth="1"/>
    <col min="6707" max="6707" width="0.5" style="283" customWidth="1"/>
    <col min="6708" max="6714" width="2.625" style="283" customWidth="1"/>
    <col min="6715" max="6715" width="0.5" style="283" customWidth="1"/>
    <col min="6716" max="6722" width="2.625" style="283" customWidth="1"/>
    <col min="6723" max="6723" width="0.5" style="283" customWidth="1"/>
    <col min="6724" max="6925" width="2.625" style="283"/>
    <col min="6926" max="6926" width="5.625" style="283" customWidth="1"/>
    <col min="6927" max="6933" width="2.625" style="283" customWidth="1"/>
    <col min="6934" max="6939" width="2.375" style="283" customWidth="1"/>
    <col min="6940" max="6946" width="2.625" style="283" customWidth="1"/>
    <col min="6947" max="6947" width="0.5" style="283" customWidth="1"/>
    <col min="6948" max="6954" width="2.625" style="283" customWidth="1"/>
    <col min="6955" max="6955" width="0.5" style="283" customWidth="1"/>
    <col min="6956" max="6962" width="2.625" style="283" customWidth="1"/>
    <col min="6963" max="6963" width="0.5" style="283" customWidth="1"/>
    <col min="6964" max="6970" width="2.625" style="283" customWidth="1"/>
    <col min="6971" max="6971" width="0.5" style="283" customWidth="1"/>
    <col min="6972" max="6978" width="2.625" style="283" customWidth="1"/>
    <col min="6979" max="6979" width="0.5" style="283" customWidth="1"/>
    <col min="6980" max="7181" width="2.625" style="283"/>
    <col min="7182" max="7182" width="5.625" style="283" customWidth="1"/>
    <col min="7183" max="7189" width="2.625" style="283" customWidth="1"/>
    <col min="7190" max="7195" width="2.375" style="283" customWidth="1"/>
    <col min="7196" max="7202" width="2.625" style="283" customWidth="1"/>
    <col min="7203" max="7203" width="0.5" style="283" customWidth="1"/>
    <col min="7204" max="7210" width="2.625" style="283" customWidth="1"/>
    <col min="7211" max="7211" width="0.5" style="283" customWidth="1"/>
    <col min="7212" max="7218" width="2.625" style="283" customWidth="1"/>
    <col min="7219" max="7219" width="0.5" style="283" customWidth="1"/>
    <col min="7220" max="7226" width="2.625" style="283" customWidth="1"/>
    <col min="7227" max="7227" width="0.5" style="283" customWidth="1"/>
    <col min="7228" max="7234" width="2.625" style="283" customWidth="1"/>
    <col min="7235" max="7235" width="0.5" style="283" customWidth="1"/>
    <col min="7236" max="7437" width="2.625" style="283"/>
    <col min="7438" max="7438" width="5.625" style="283" customWidth="1"/>
    <col min="7439" max="7445" width="2.625" style="283" customWidth="1"/>
    <col min="7446" max="7451" width="2.375" style="283" customWidth="1"/>
    <col min="7452" max="7458" width="2.625" style="283" customWidth="1"/>
    <col min="7459" max="7459" width="0.5" style="283" customWidth="1"/>
    <col min="7460" max="7466" width="2.625" style="283" customWidth="1"/>
    <col min="7467" max="7467" width="0.5" style="283" customWidth="1"/>
    <col min="7468" max="7474" width="2.625" style="283" customWidth="1"/>
    <col min="7475" max="7475" width="0.5" style="283" customWidth="1"/>
    <col min="7476" max="7482" width="2.625" style="283" customWidth="1"/>
    <col min="7483" max="7483" width="0.5" style="283" customWidth="1"/>
    <col min="7484" max="7490" width="2.625" style="283" customWidth="1"/>
    <col min="7491" max="7491" width="0.5" style="283" customWidth="1"/>
    <col min="7492" max="7693" width="2.625" style="283"/>
    <col min="7694" max="7694" width="5.625" style="283" customWidth="1"/>
    <col min="7695" max="7701" width="2.625" style="283" customWidth="1"/>
    <col min="7702" max="7707" width="2.375" style="283" customWidth="1"/>
    <col min="7708" max="7714" width="2.625" style="283" customWidth="1"/>
    <col min="7715" max="7715" width="0.5" style="283" customWidth="1"/>
    <col min="7716" max="7722" width="2.625" style="283" customWidth="1"/>
    <col min="7723" max="7723" width="0.5" style="283" customWidth="1"/>
    <col min="7724" max="7730" width="2.625" style="283" customWidth="1"/>
    <col min="7731" max="7731" width="0.5" style="283" customWidth="1"/>
    <col min="7732" max="7738" width="2.625" style="283" customWidth="1"/>
    <col min="7739" max="7739" width="0.5" style="283" customWidth="1"/>
    <col min="7740" max="7746" width="2.625" style="283" customWidth="1"/>
    <col min="7747" max="7747" width="0.5" style="283" customWidth="1"/>
    <col min="7748" max="7949" width="2.625" style="283"/>
    <col min="7950" max="7950" width="5.625" style="283" customWidth="1"/>
    <col min="7951" max="7957" width="2.625" style="283" customWidth="1"/>
    <col min="7958" max="7963" width="2.375" style="283" customWidth="1"/>
    <col min="7964" max="7970" width="2.625" style="283" customWidth="1"/>
    <col min="7971" max="7971" width="0.5" style="283" customWidth="1"/>
    <col min="7972" max="7978" width="2.625" style="283" customWidth="1"/>
    <col min="7979" max="7979" width="0.5" style="283" customWidth="1"/>
    <col min="7980" max="7986" width="2.625" style="283" customWidth="1"/>
    <col min="7987" max="7987" width="0.5" style="283" customWidth="1"/>
    <col min="7988" max="7994" width="2.625" style="283" customWidth="1"/>
    <col min="7995" max="7995" width="0.5" style="283" customWidth="1"/>
    <col min="7996" max="8002" width="2.625" style="283" customWidth="1"/>
    <col min="8003" max="8003" width="0.5" style="283" customWidth="1"/>
    <col min="8004" max="8205" width="2.625" style="283"/>
    <col min="8206" max="8206" width="5.625" style="283" customWidth="1"/>
    <col min="8207" max="8213" width="2.625" style="283" customWidth="1"/>
    <col min="8214" max="8219" width="2.375" style="283" customWidth="1"/>
    <col min="8220" max="8226" width="2.625" style="283" customWidth="1"/>
    <col min="8227" max="8227" width="0.5" style="283" customWidth="1"/>
    <col min="8228" max="8234" width="2.625" style="283" customWidth="1"/>
    <col min="8235" max="8235" width="0.5" style="283" customWidth="1"/>
    <col min="8236" max="8242" width="2.625" style="283" customWidth="1"/>
    <col min="8243" max="8243" width="0.5" style="283" customWidth="1"/>
    <col min="8244" max="8250" width="2.625" style="283" customWidth="1"/>
    <col min="8251" max="8251" width="0.5" style="283" customWidth="1"/>
    <col min="8252" max="8258" width="2.625" style="283" customWidth="1"/>
    <col min="8259" max="8259" width="0.5" style="283" customWidth="1"/>
    <col min="8260" max="8461" width="2.625" style="283"/>
    <col min="8462" max="8462" width="5.625" style="283" customWidth="1"/>
    <col min="8463" max="8469" width="2.625" style="283" customWidth="1"/>
    <col min="8470" max="8475" width="2.375" style="283" customWidth="1"/>
    <col min="8476" max="8482" width="2.625" style="283" customWidth="1"/>
    <col min="8483" max="8483" width="0.5" style="283" customWidth="1"/>
    <col min="8484" max="8490" width="2.625" style="283" customWidth="1"/>
    <col min="8491" max="8491" width="0.5" style="283" customWidth="1"/>
    <col min="8492" max="8498" width="2.625" style="283" customWidth="1"/>
    <col min="8499" max="8499" width="0.5" style="283" customWidth="1"/>
    <col min="8500" max="8506" width="2.625" style="283" customWidth="1"/>
    <col min="8507" max="8507" width="0.5" style="283" customWidth="1"/>
    <col min="8508" max="8514" width="2.625" style="283" customWidth="1"/>
    <col min="8515" max="8515" width="0.5" style="283" customWidth="1"/>
    <col min="8516" max="8717" width="2.625" style="283"/>
    <col min="8718" max="8718" width="5.625" style="283" customWidth="1"/>
    <col min="8719" max="8725" width="2.625" style="283" customWidth="1"/>
    <col min="8726" max="8731" width="2.375" style="283" customWidth="1"/>
    <col min="8732" max="8738" width="2.625" style="283" customWidth="1"/>
    <col min="8739" max="8739" width="0.5" style="283" customWidth="1"/>
    <col min="8740" max="8746" width="2.625" style="283" customWidth="1"/>
    <col min="8747" max="8747" width="0.5" style="283" customWidth="1"/>
    <col min="8748" max="8754" width="2.625" style="283" customWidth="1"/>
    <col min="8755" max="8755" width="0.5" style="283" customWidth="1"/>
    <col min="8756" max="8762" width="2.625" style="283" customWidth="1"/>
    <col min="8763" max="8763" width="0.5" style="283" customWidth="1"/>
    <col min="8764" max="8770" width="2.625" style="283" customWidth="1"/>
    <col min="8771" max="8771" width="0.5" style="283" customWidth="1"/>
    <col min="8772" max="8973" width="2.625" style="283"/>
    <col min="8974" max="8974" width="5.625" style="283" customWidth="1"/>
    <col min="8975" max="8981" width="2.625" style="283" customWidth="1"/>
    <col min="8982" max="8987" width="2.375" style="283" customWidth="1"/>
    <col min="8988" max="8994" width="2.625" style="283" customWidth="1"/>
    <col min="8995" max="8995" width="0.5" style="283" customWidth="1"/>
    <col min="8996" max="9002" width="2.625" style="283" customWidth="1"/>
    <col min="9003" max="9003" width="0.5" style="283" customWidth="1"/>
    <col min="9004" max="9010" width="2.625" style="283" customWidth="1"/>
    <col min="9011" max="9011" width="0.5" style="283" customWidth="1"/>
    <col min="9012" max="9018" width="2.625" style="283" customWidth="1"/>
    <col min="9019" max="9019" width="0.5" style="283" customWidth="1"/>
    <col min="9020" max="9026" width="2.625" style="283" customWidth="1"/>
    <col min="9027" max="9027" width="0.5" style="283" customWidth="1"/>
    <col min="9028" max="9229" width="2.625" style="283"/>
    <col min="9230" max="9230" width="5.625" style="283" customWidth="1"/>
    <col min="9231" max="9237" width="2.625" style="283" customWidth="1"/>
    <col min="9238" max="9243" width="2.375" style="283" customWidth="1"/>
    <col min="9244" max="9250" width="2.625" style="283" customWidth="1"/>
    <col min="9251" max="9251" width="0.5" style="283" customWidth="1"/>
    <col min="9252" max="9258" width="2.625" style="283" customWidth="1"/>
    <col min="9259" max="9259" width="0.5" style="283" customWidth="1"/>
    <col min="9260" max="9266" width="2.625" style="283" customWidth="1"/>
    <col min="9267" max="9267" width="0.5" style="283" customWidth="1"/>
    <col min="9268" max="9274" width="2.625" style="283" customWidth="1"/>
    <col min="9275" max="9275" width="0.5" style="283" customWidth="1"/>
    <col min="9276" max="9282" width="2.625" style="283" customWidth="1"/>
    <col min="9283" max="9283" width="0.5" style="283" customWidth="1"/>
    <col min="9284" max="9485" width="2.625" style="283"/>
    <col min="9486" max="9486" width="5.625" style="283" customWidth="1"/>
    <col min="9487" max="9493" width="2.625" style="283" customWidth="1"/>
    <col min="9494" max="9499" width="2.375" style="283" customWidth="1"/>
    <col min="9500" max="9506" width="2.625" style="283" customWidth="1"/>
    <col min="9507" max="9507" width="0.5" style="283" customWidth="1"/>
    <col min="9508" max="9514" width="2.625" style="283" customWidth="1"/>
    <col min="9515" max="9515" width="0.5" style="283" customWidth="1"/>
    <col min="9516" max="9522" width="2.625" style="283" customWidth="1"/>
    <col min="9523" max="9523" width="0.5" style="283" customWidth="1"/>
    <col min="9524" max="9530" width="2.625" style="283" customWidth="1"/>
    <col min="9531" max="9531" width="0.5" style="283" customWidth="1"/>
    <col min="9532" max="9538" width="2.625" style="283" customWidth="1"/>
    <col min="9539" max="9539" width="0.5" style="283" customWidth="1"/>
    <col min="9540" max="9741" width="2.625" style="283"/>
    <col min="9742" max="9742" width="5.625" style="283" customWidth="1"/>
    <col min="9743" max="9749" width="2.625" style="283" customWidth="1"/>
    <col min="9750" max="9755" width="2.375" style="283" customWidth="1"/>
    <col min="9756" max="9762" width="2.625" style="283" customWidth="1"/>
    <col min="9763" max="9763" width="0.5" style="283" customWidth="1"/>
    <col min="9764" max="9770" width="2.625" style="283" customWidth="1"/>
    <col min="9771" max="9771" width="0.5" style="283" customWidth="1"/>
    <col min="9772" max="9778" width="2.625" style="283" customWidth="1"/>
    <col min="9779" max="9779" width="0.5" style="283" customWidth="1"/>
    <col min="9780" max="9786" width="2.625" style="283" customWidth="1"/>
    <col min="9787" max="9787" width="0.5" style="283" customWidth="1"/>
    <col min="9788" max="9794" width="2.625" style="283" customWidth="1"/>
    <col min="9795" max="9795" width="0.5" style="283" customWidth="1"/>
    <col min="9796" max="9997" width="2.625" style="283"/>
    <col min="9998" max="9998" width="5.625" style="283" customWidth="1"/>
    <col min="9999" max="10005" width="2.625" style="283" customWidth="1"/>
    <col min="10006" max="10011" width="2.375" style="283" customWidth="1"/>
    <col min="10012" max="10018" width="2.625" style="283" customWidth="1"/>
    <col min="10019" max="10019" width="0.5" style="283" customWidth="1"/>
    <col min="10020" max="10026" width="2.625" style="283" customWidth="1"/>
    <col min="10027" max="10027" width="0.5" style="283" customWidth="1"/>
    <col min="10028" max="10034" width="2.625" style="283" customWidth="1"/>
    <col min="10035" max="10035" width="0.5" style="283" customWidth="1"/>
    <col min="10036" max="10042" width="2.625" style="283" customWidth="1"/>
    <col min="10043" max="10043" width="0.5" style="283" customWidth="1"/>
    <col min="10044" max="10050" width="2.625" style="283" customWidth="1"/>
    <col min="10051" max="10051" width="0.5" style="283" customWidth="1"/>
    <col min="10052" max="10253" width="2.625" style="283"/>
    <col min="10254" max="10254" width="5.625" style="283" customWidth="1"/>
    <col min="10255" max="10261" width="2.625" style="283" customWidth="1"/>
    <col min="10262" max="10267" width="2.375" style="283" customWidth="1"/>
    <col min="10268" max="10274" width="2.625" style="283" customWidth="1"/>
    <col min="10275" max="10275" width="0.5" style="283" customWidth="1"/>
    <col min="10276" max="10282" width="2.625" style="283" customWidth="1"/>
    <col min="10283" max="10283" width="0.5" style="283" customWidth="1"/>
    <col min="10284" max="10290" width="2.625" style="283" customWidth="1"/>
    <col min="10291" max="10291" width="0.5" style="283" customWidth="1"/>
    <col min="10292" max="10298" width="2.625" style="283" customWidth="1"/>
    <col min="10299" max="10299" width="0.5" style="283" customWidth="1"/>
    <col min="10300" max="10306" width="2.625" style="283" customWidth="1"/>
    <col min="10307" max="10307" width="0.5" style="283" customWidth="1"/>
    <col min="10308" max="10509" width="2.625" style="283"/>
    <col min="10510" max="10510" width="5.625" style="283" customWidth="1"/>
    <col min="10511" max="10517" width="2.625" style="283" customWidth="1"/>
    <col min="10518" max="10523" width="2.375" style="283" customWidth="1"/>
    <col min="10524" max="10530" width="2.625" style="283" customWidth="1"/>
    <col min="10531" max="10531" width="0.5" style="283" customWidth="1"/>
    <col min="10532" max="10538" width="2.625" style="283" customWidth="1"/>
    <col min="10539" max="10539" width="0.5" style="283" customWidth="1"/>
    <col min="10540" max="10546" width="2.625" style="283" customWidth="1"/>
    <col min="10547" max="10547" width="0.5" style="283" customWidth="1"/>
    <col min="10548" max="10554" width="2.625" style="283" customWidth="1"/>
    <col min="10555" max="10555" width="0.5" style="283" customWidth="1"/>
    <col min="10556" max="10562" width="2.625" style="283" customWidth="1"/>
    <col min="10563" max="10563" width="0.5" style="283" customWidth="1"/>
    <col min="10564" max="10765" width="2.625" style="283"/>
    <col min="10766" max="10766" width="5.625" style="283" customWidth="1"/>
    <col min="10767" max="10773" width="2.625" style="283" customWidth="1"/>
    <col min="10774" max="10779" width="2.375" style="283" customWidth="1"/>
    <col min="10780" max="10786" width="2.625" style="283" customWidth="1"/>
    <col min="10787" max="10787" width="0.5" style="283" customWidth="1"/>
    <col min="10788" max="10794" width="2.625" style="283" customWidth="1"/>
    <col min="10795" max="10795" width="0.5" style="283" customWidth="1"/>
    <col min="10796" max="10802" width="2.625" style="283" customWidth="1"/>
    <col min="10803" max="10803" width="0.5" style="283" customWidth="1"/>
    <col min="10804" max="10810" width="2.625" style="283" customWidth="1"/>
    <col min="10811" max="10811" width="0.5" style="283" customWidth="1"/>
    <col min="10812" max="10818" width="2.625" style="283" customWidth="1"/>
    <col min="10819" max="10819" width="0.5" style="283" customWidth="1"/>
    <col min="10820" max="11021" width="2.625" style="283"/>
    <col min="11022" max="11022" width="5.625" style="283" customWidth="1"/>
    <col min="11023" max="11029" width="2.625" style="283" customWidth="1"/>
    <col min="11030" max="11035" width="2.375" style="283" customWidth="1"/>
    <col min="11036" max="11042" width="2.625" style="283" customWidth="1"/>
    <col min="11043" max="11043" width="0.5" style="283" customWidth="1"/>
    <col min="11044" max="11050" width="2.625" style="283" customWidth="1"/>
    <col min="11051" max="11051" width="0.5" style="283" customWidth="1"/>
    <col min="11052" max="11058" width="2.625" style="283" customWidth="1"/>
    <col min="11059" max="11059" width="0.5" style="283" customWidth="1"/>
    <col min="11060" max="11066" width="2.625" style="283" customWidth="1"/>
    <col min="11067" max="11067" width="0.5" style="283" customWidth="1"/>
    <col min="11068" max="11074" width="2.625" style="283" customWidth="1"/>
    <col min="11075" max="11075" width="0.5" style="283" customWidth="1"/>
    <col min="11076" max="11277" width="2.625" style="283"/>
    <col min="11278" max="11278" width="5.625" style="283" customWidth="1"/>
    <col min="11279" max="11285" width="2.625" style="283" customWidth="1"/>
    <col min="11286" max="11291" width="2.375" style="283" customWidth="1"/>
    <col min="11292" max="11298" width="2.625" style="283" customWidth="1"/>
    <col min="11299" max="11299" width="0.5" style="283" customWidth="1"/>
    <col min="11300" max="11306" width="2.625" style="283" customWidth="1"/>
    <col min="11307" max="11307" width="0.5" style="283" customWidth="1"/>
    <col min="11308" max="11314" width="2.625" style="283" customWidth="1"/>
    <col min="11315" max="11315" width="0.5" style="283" customWidth="1"/>
    <col min="11316" max="11322" width="2.625" style="283" customWidth="1"/>
    <col min="11323" max="11323" width="0.5" style="283" customWidth="1"/>
    <col min="11324" max="11330" width="2.625" style="283" customWidth="1"/>
    <col min="11331" max="11331" width="0.5" style="283" customWidth="1"/>
    <col min="11332" max="11533" width="2.625" style="283"/>
    <col min="11534" max="11534" width="5.625" style="283" customWidth="1"/>
    <col min="11535" max="11541" width="2.625" style="283" customWidth="1"/>
    <col min="11542" max="11547" width="2.375" style="283" customWidth="1"/>
    <col min="11548" max="11554" width="2.625" style="283" customWidth="1"/>
    <col min="11555" max="11555" width="0.5" style="283" customWidth="1"/>
    <col min="11556" max="11562" width="2.625" style="283" customWidth="1"/>
    <col min="11563" max="11563" width="0.5" style="283" customWidth="1"/>
    <col min="11564" max="11570" width="2.625" style="283" customWidth="1"/>
    <col min="11571" max="11571" width="0.5" style="283" customWidth="1"/>
    <col min="11572" max="11578" width="2.625" style="283" customWidth="1"/>
    <col min="11579" max="11579" width="0.5" style="283" customWidth="1"/>
    <col min="11580" max="11586" width="2.625" style="283" customWidth="1"/>
    <col min="11587" max="11587" width="0.5" style="283" customWidth="1"/>
    <col min="11588" max="11789" width="2.625" style="283"/>
    <col min="11790" max="11790" width="5.625" style="283" customWidth="1"/>
    <col min="11791" max="11797" width="2.625" style="283" customWidth="1"/>
    <col min="11798" max="11803" width="2.375" style="283" customWidth="1"/>
    <col min="11804" max="11810" width="2.625" style="283" customWidth="1"/>
    <col min="11811" max="11811" width="0.5" style="283" customWidth="1"/>
    <col min="11812" max="11818" width="2.625" style="283" customWidth="1"/>
    <col min="11819" max="11819" width="0.5" style="283" customWidth="1"/>
    <col min="11820" max="11826" width="2.625" style="283" customWidth="1"/>
    <col min="11827" max="11827" width="0.5" style="283" customWidth="1"/>
    <col min="11828" max="11834" width="2.625" style="283" customWidth="1"/>
    <col min="11835" max="11835" width="0.5" style="283" customWidth="1"/>
    <col min="11836" max="11842" width="2.625" style="283" customWidth="1"/>
    <col min="11843" max="11843" width="0.5" style="283" customWidth="1"/>
    <col min="11844" max="12045" width="2.625" style="283"/>
    <col min="12046" max="12046" width="5.625" style="283" customWidth="1"/>
    <col min="12047" max="12053" width="2.625" style="283" customWidth="1"/>
    <col min="12054" max="12059" width="2.375" style="283" customWidth="1"/>
    <col min="12060" max="12066" width="2.625" style="283" customWidth="1"/>
    <col min="12067" max="12067" width="0.5" style="283" customWidth="1"/>
    <col min="12068" max="12074" width="2.625" style="283" customWidth="1"/>
    <col min="12075" max="12075" width="0.5" style="283" customWidth="1"/>
    <col min="12076" max="12082" width="2.625" style="283" customWidth="1"/>
    <col min="12083" max="12083" width="0.5" style="283" customWidth="1"/>
    <col min="12084" max="12090" width="2.625" style="283" customWidth="1"/>
    <col min="12091" max="12091" width="0.5" style="283" customWidth="1"/>
    <col min="12092" max="12098" width="2.625" style="283" customWidth="1"/>
    <col min="12099" max="12099" width="0.5" style="283" customWidth="1"/>
    <col min="12100" max="12301" width="2.625" style="283"/>
    <col min="12302" max="12302" width="5.625" style="283" customWidth="1"/>
    <col min="12303" max="12309" width="2.625" style="283" customWidth="1"/>
    <col min="12310" max="12315" width="2.375" style="283" customWidth="1"/>
    <col min="12316" max="12322" width="2.625" style="283" customWidth="1"/>
    <col min="12323" max="12323" width="0.5" style="283" customWidth="1"/>
    <col min="12324" max="12330" width="2.625" style="283" customWidth="1"/>
    <col min="12331" max="12331" width="0.5" style="283" customWidth="1"/>
    <col min="12332" max="12338" width="2.625" style="283" customWidth="1"/>
    <col min="12339" max="12339" width="0.5" style="283" customWidth="1"/>
    <col min="12340" max="12346" width="2.625" style="283" customWidth="1"/>
    <col min="12347" max="12347" width="0.5" style="283" customWidth="1"/>
    <col min="12348" max="12354" width="2.625" style="283" customWidth="1"/>
    <col min="12355" max="12355" width="0.5" style="283" customWidth="1"/>
    <col min="12356" max="12557" width="2.625" style="283"/>
    <col min="12558" max="12558" width="5.625" style="283" customWidth="1"/>
    <col min="12559" max="12565" width="2.625" style="283" customWidth="1"/>
    <col min="12566" max="12571" width="2.375" style="283" customWidth="1"/>
    <col min="12572" max="12578" width="2.625" style="283" customWidth="1"/>
    <col min="12579" max="12579" width="0.5" style="283" customWidth="1"/>
    <col min="12580" max="12586" width="2.625" style="283" customWidth="1"/>
    <col min="12587" max="12587" width="0.5" style="283" customWidth="1"/>
    <col min="12588" max="12594" width="2.625" style="283" customWidth="1"/>
    <col min="12595" max="12595" width="0.5" style="283" customWidth="1"/>
    <col min="12596" max="12602" width="2.625" style="283" customWidth="1"/>
    <col min="12603" max="12603" width="0.5" style="283" customWidth="1"/>
    <col min="12604" max="12610" width="2.625" style="283" customWidth="1"/>
    <col min="12611" max="12611" width="0.5" style="283" customWidth="1"/>
    <col min="12612" max="12813" width="2.625" style="283"/>
    <col min="12814" max="12814" width="5.625" style="283" customWidth="1"/>
    <col min="12815" max="12821" width="2.625" style="283" customWidth="1"/>
    <col min="12822" max="12827" width="2.375" style="283" customWidth="1"/>
    <col min="12828" max="12834" width="2.625" style="283" customWidth="1"/>
    <col min="12835" max="12835" width="0.5" style="283" customWidth="1"/>
    <col min="12836" max="12842" width="2.625" style="283" customWidth="1"/>
    <col min="12843" max="12843" width="0.5" style="283" customWidth="1"/>
    <col min="12844" max="12850" width="2.625" style="283" customWidth="1"/>
    <col min="12851" max="12851" width="0.5" style="283" customWidth="1"/>
    <col min="12852" max="12858" width="2.625" style="283" customWidth="1"/>
    <col min="12859" max="12859" width="0.5" style="283" customWidth="1"/>
    <col min="12860" max="12866" width="2.625" style="283" customWidth="1"/>
    <col min="12867" max="12867" width="0.5" style="283" customWidth="1"/>
    <col min="12868" max="13069" width="2.625" style="283"/>
    <col min="13070" max="13070" width="5.625" style="283" customWidth="1"/>
    <col min="13071" max="13077" width="2.625" style="283" customWidth="1"/>
    <col min="13078" max="13083" width="2.375" style="283" customWidth="1"/>
    <col min="13084" max="13090" width="2.625" style="283" customWidth="1"/>
    <col min="13091" max="13091" width="0.5" style="283" customWidth="1"/>
    <col min="13092" max="13098" width="2.625" style="283" customWidth="1"/>
    <col min="13099" max="13099" width="0.5" style="283" customWidth="1"/>
    <col min="13100" max="13106" width="2.625" style="283" customWidth="1"/>
    <col min="13107" max="13107" width="0.5" style="283" customWidth="1"/>
    <col min="13108" max="13114" width="2.625" style="283" customWidth="1"/>
    <col min="13115" max="13115" width="0.5" style="283" customWidth="1"/>
    <col min="13116" max="13122" width="2.625" style="283" customWidth="1"/>
    <col min="13123" max="13123" width="0.5" style="283" customWidth="1"/>
    <col min="13124" max="13325" width="2.625" style="283"/>
    <col min="13326" max="13326" width="5.625" style="283" customWidth="1"/>
    <col min="13327" max="13333" width="2.625" style="283" customWidth="1"/>
    <col min="13334" max="13339" width="2.375" style="283" customWidth="1"/>
    <col min="13340" max="13346" width="2.625" style="283" customWidth="1"/>
    <col min="13347" max="13347" width="0.5" style="283" customWidth="1"/>
    <col min="13348" max="13354" width="2.625" style="283" customWidth="1"/>
    <col min="13355" max="13355" width="0.5" style="283" customWidth="1"/>
    <col min="13356" max="13362" width="2.625" style="283" customWidth="1"/>
    <col min="13363" max="13363" width="0.5" style="283" customWidth="1"/>
    <col min="13364" max="13370" width="2.625" style="283" customWidth="1"/>
    <col min="13371" max="13371" width="0.5" style="283" customWidth="1"/>
    <col min="13372" max="13378" width="2.625" style="283" customWidth="1"/>
    <col min="13379" max="13379" width="0.5" style="283" customWidth="1"/>
    <col min="13380" max="13581" width="2.625" style="283"/>
    <col min="13582" max="13582" width="5.625" style="283" customWidth="1"/>
    <col min="13583" max="13589" width="2.625" style="283" customWidth="1"/>
    <col min="13590" max="13595" width="2.375" style="283" customWidth="1"/>
    <col min="13596" max="13602" width="2.625" style="283" customWidth="1"/>
    <col min="13603" max="13603" width="0.5" style="283" customWidth="1"/>
    <col min="13604" max="13610" width="2.625" style="283" customWidth="1"/>
    <col min="13611" max="13611" width="0.5" style="283" customWidth="1"/>
    <col min="13612" max="13618" width="2.625" style="283" customWidth="1"/>
    <col min="13619" max="13619" width="0.5" style="283" customWidth="1"/>
    <col min="13620" max="13626" width="2.625" style="283" customWidth="1"/>
    <col min="13627" max="13627" width="0.5" style="283" customWidth="1"/>
    <col min="13628" max="13634" width="2.625" style="283" customWidth="1"/>
    <col min="13635" max="13635" width="0.5" style="283" customWidth="1"/>
    <col min="13636" max="13837" width="2.625" style="283"/>
    <col min="13838" max="13838" width="5.625" style="283" customWidth="1"/>
    <col min="13839" max="13845" width="2.625" style="283" customWidth="1"/>
    <col min="13846" max="13851" width="2.375" style="283" customWidth="1"/>
    <col min="13852" max="13858" width="2.625" style="283" customWidth="1"/>
    <col min="13859" max="13859" width="0.5" style="283" customWidth="1"/>
    <col min="13860" max="13866" width="2.625" style="283" customWidth="1"/>
    <col min="13867" max="13867" width="0.5" style="283" customWidth="1"/>
    <col min="13868" max="13874" width="2.625" style="283" customWidth="1"/>
    <col min="13875" max="13875" width="0.5" style="283" customWidth="1"/>
    <col min="13876" max="13882" width="2.625" style="283" customWidth="1"/>
    <col min="13883" max="13883" width="0.5" style="283" customWidth="1"/>
    <col min="13884" max="13890" width="2.625" style="283" customWidth="1"/>
    <col min="13891" max="13891" width="0.5" style="283" customWidth="1"/>
    <col min="13892" max="14093" width="2.625" style="283"/>
    <col min="14094" max="14094" width="5.625" style="283" customWidth="1"/>
    <col min="14095" max="14101" width="2.625" style="283" customWidth="1"/>
    <col min="14102" max="14107" width="2.375" style="283" customWidth="1"/>
    <col min="14108" max="14114" width="2.625" style="283" customWidth="1"/>
    <col min="14115" max="14115" width="0.5" style="283" customWidth="1"/>
    <col min="14116" max="14122" width="2.625" style="283" customWidth="1"/>
    <col min="14123" max="14123" width="0.5" style="283" customWidth="1"/>
    <col min="14124" max="14130" width="2.625" style="283" customWidth="1"/>
    <col min="14131" max="14131" width="0.5" style="283" customWidth="1"/>
    <col min="14132" max="14138" width="2.625" style="283" customWidth="1"/>
    <col min="14139" max="14139" width="0.5" style="283" customWidth="1"/>
    <col min="14140" max="14146" width="2.625" style="283" customWidth="1"/>
    <col min="14147" max="14147" width="0.5" style="283" customWidth="1"/>
    <col min="14148" max="14349" width="2.625" style="283"/>
    <col min="14350" max="14350" width="5.625" style="283" customWidth="1"/>
    <col min="14351" max="14357" width="2.625" style="283" customWidth="1"/>
    <col min="14358" max="14363" width="2.375" style="283" customWidth="1"/>
    <col min="14364" max="14370" width="2.625" style="283" customWidth="1"/>
    <col min="14371" max="14371" width="0.5" style="283" customWidth="1"/>
    <col min="14372" max="14378" width="2.625" style="283" customWidth="1"/>
    <col min="14379" max="14379" width="0.5" style="283" customWidth="1"/>
    <col min="14380" max="14386" width="2.625" style="283" customWidth="1"/>
    <col min="14387" max="14387" width="0.5" style="283" customWidth="1"/>
    <col min="14388" max="14394" width="2.625" style="283" customWidth="1"/>
    <col min="14395" max="14395" width="0.5" style="283" customWidth="1"/>
    <col min="14396" max="14402" width="2.625" style="283" customWidth="1"/>
    <col min="14403" max="14403" width="0.5" style="283" customWidth="1"/>
    <col min="14404" max="14605" width="2.625" style="283"/>
    <col min="14606" max="14606" width="5.625" style="283" customWidth="1"/>
    <col min="14607" max="14613" width="2.625" style="283" customWidth="1"/>
    <col min="14614" max="14619" width="2.375" style="283" customWidth="1"/>
    <col min="14620" max="14626" width="2.625" style="283" customWidth="1"/>
    <col min="14627" max="14627" width="0.5" style="283" customWidth="1"/>
    <col min="14628" max="14634" width="2.625" style="283" customWidth="1"/>
    <col min="14635" max="14635" width="0.5" style="283" customWidth="1"/>
    <col min="14636" max="14642" width="2.625" style="283" customWidth="1"/>
    <col min="14643" max="14643" width="0.5" style="283" customWidth="1"/>
    <col min="14644" max="14650" width="2.625" style="283" customWidth="1"/>
    <col min="14651" max="14651" width="0.5" style="283" customWidth="1"/>
    <col min="14652" max="14658" width="2.625" style="283" customWidth="1"/>
    <col min="14659" max="14659" width="0.5" style="283" customWidth="1"/>
    <col min="14660" max="14861" width="2.625" style="283"/>
    <col min="14862" max="14862" width="5.625" style="283" customWidth="1"/>
    <col min="14863" max="14869" width="2.625" style="283" customWidth="1"/>
    <col min="14870" max="14875" width="2.375" style="283" customWidth="1"/>
    <col min="14876" max="14882" width="2.625" style="283" customWidth="1"/>
    <col min="14883" max="14883" width="0.5" style="283" customWidth="1"/>
    <col min="14884" max="14890" width="2.625" style="283" customWidth="1"/>
    <col min="14891" max="14891" width="0.5" style="283" customWidth="1"/>
    <col min="14892" max="14898" width="2.625" style="283" customWidth="1"/>
    <col min="14899" max="14899" width="0.5" style="283" customWidth="1"/>
    <col min="14900" max="14906" width="2.625" style="283" customWidth="1"/>
    <col min="14907" max="14907" width="0.5" style="283" customWidth="1"/>
    <col min="14908" max="14914" width="2.625" style="283" customWidth="1"/>
    <col min="14915" max="14915" width="0.5" style="283" customWidth="1"/>
    <col min="14916" max="15117" width="2.625" style="283"/>
    <col min="15118" max="15118" width="5.625" style="283" customWidth="1"/>
    <col min="15119" max="15125" width="2.625" style="283" customWidth="1"/>
    <col min="15126" max="15131" width="2.375" style="283" customWidth="1"/>
    <col min="15132" max="15138" width="2.625" style="283" customWidth="1"/>
    <col min="15139" max="15139" width="0.5" style="283" customWidth="1"/>
    <col min="15140" max="15146" width="2.625" style="283" customWidth="1"/>
    <col min="15147" max="15147" width="0.5" style="283" customWidth="1"/>
    <col min="15148" max="15154" width="2.625" style="283" customWidth="1"/>
    <col min="15155" max="15155" width="0.5" style="283" customWidth="1"/>
    <col min="15156" max="15162" width="2.625" style="283" customWidth="1"/>
    <col min="15163" max="15163" width="0.5" style="283" customWidth="1"/>
    <col min="15164" max="15170" width="2.625" style="283" customWidth="1"/>
    <col min="15171" max="15171" width="0.5" style="283" customWidth="1"/>
    <col min="15172" max="15373" width="2.625" style="283"/>
    <col min="15374" max="15374" width="5.625" style="283" customWidth="1"/>
    <col min="15375" max="15381" width="2.625" style="283" customWidth="1"/>
    <col min="15382" max="15387" width="2.375" style="283" customWidth="1"/>
    <col min="15388" max="15394" width="2.625" style="283" customWidth="1"/>
    <col min="15395" max="15395" width="0.5" style="283" customWidth="1"/>
    <col min="15396" max="15402" width="2.625" style="283" customWidth="1"/>
    <col min="15403" max="15403" width="0.5" style="283" customWidth="1"/>
    <col min="15404" max="15410" width="2.625" style="283" customWidth="1"/>
    <col min="15411" max="15411" width="0.5" style="283" customWidth="1"/>
    <col min="15412" max="15418" width="2.625" style="283" customWidth="1"/>
    <col min="15419" max="15419" width="0.5" style="283" customWidth="1"/>
    <col min="15420" max="15426" width="2.625" style="283" customWidth="1"/>
    <col min="15427" max="15427" width="0.5" style="283" customWidth="1"/>
    <col min="15428" max="15629" width="2.625" style="283"/>
    <col min="15630" max="15630" width="5.625" style="283" customWidth="1"/>
    <col min="15631" max="15637" width="2.625" style="283" customWidth="1"/>
    <col min="15638" max="15643" width="2.375" style="283" customWidth="1"/>
    <col min="15644" max="15650" width="2.625" style="283" customWidth="1"/>
    <col min="15651" max="15651" width="0.5" style="283" customWidth="1"/>
    <col min="15652" max="15658" width="2.625" style="283" customWidth="1"/>
    <col min="15659" max="15659" width="0.5" style="283" customWidth="1"/>
    <col min="15660" max="15666" width="2.625" style="283" customWidth="1"/>
    <col min="15667" max="15667" width="0.5" style="283" customWidth="1"/>
    <col min="15668" max="15674" width="2.625" style="283" customWidth="1"/>
    <col min="15675" max="15675" width="0.5" style="283" customWidth="1"/>
    <col min="15676" max="15682" width="2.625" style="283" customWidth="1"/>
    <col min="15683" max="15683" width="0.5" style="283" customWidth="1"/>
    <col min="15684" max="15885" width="2.625" style="283"/>
    <col min="15886" max="15886" width="5.625" style="283" customWidth="1"/>
    <col min="15887" max="15893" width="2.625" style="283" customWidth="1"/>
    <col min="15894" max="15899" width="2.375" style="283" customWidth="1"/>
    <col min="15900" max="15906" width="2.625" style="283" customWidth="1"/>
    <col min="15907" max="15907" width="0.5" style="283" customWidth="1"/>
    <col min="15908" max="15914" width="2.625" style="283" customWidth="1"/>
    <col min="15915" max="15915" width="0.5" style="283" customWidth="1"/>
    <col min="15916" max="15922" width="2.625" style="283" customWidth="1"/>
    <col min="15923" max="15923" width="0.5" style="283" customWidth="1"/>
    <col min="15924" max="15930" width="2.625" style="283" customWidth="1"/>
    <col min="15931" max="15931" width="0.5" style="283" customWidth="1"/>
    <col min="15932" max="15938" width="2.625" style="283" customWidth="1"/>
    <col min="15939" max="15939" width="0.5" style="283" customWidth="1"/>
    <col min="15940" max="16141" width="2.625" style="283"/>
    <col min="16142" max="16142" width="5.625" style="283" customWidth="1"/>
    <col min="16143" max="16149" width="2.625" style="283" customWidth="1"/>
    <col min="16150" max="16155" width="2.375" style="283" customWidth="1"/>
    <col min="16156" max="16162" width="2.625" style="283" customWidth="1"/>
    <col min="16163" max="16163" width="0.5" style="283" customWidth="1"/>
    <col min="16164" max="16170" width="2.625" style="283" customWidth="1"/>
    <col min="16171" max="16171" width="0.5" style="283" customWidth="1"/>
    <col min="16172" max="16178" width="2.625" style="283" customWidth="1"/>
    <col min="16179" max="16179" width="0.5" style="283" customWidth="1"/>
    <col min="16180" max="16186" width="2.625" style="283" customWidth="1"/>
    <col min="16187" max="16187" width="0.5" style="283" customWidth="1"/>
    <col min="16188" max="16194" width="2.625" style="283" customWidth="1"/>
    <col min="16195" max="16195" width="0.5" style="283" customWidth="1"/>
    <col min="16196" max="16384" width="2.625" style="283"/>
  </cols>
  <sheetData>
    <row r="1" spans="1:70" s="283" customFormat="1" ht="27.75" customHeight="1" thickBot="1">
      <c r="A1" s="742" t="s">
        <v>231</v>
      </c>
      <c r="AU1" s="818"/>
    </row>
    <row r="2" spans="1:70" s="283" customFormat="1" ht="24" customHeight="1">
      <c r="B2" s="819" t="s">
        <v>177</v>
      </c>
      <c r="C2" s="820"/>
      <c r="D2" s="820"/>
      <c r="E2" s="820"/>
      <c r="F2" s="820"/>
      <c r="G2" s="820"/>
      <c r="H2" s="820"/>
      <c r="I2" s="820"/>
      <c r="J2" s="820"/>
      <c r="K2" s="820"/>
      <c r="L2" s="820"/>
      <c r="M2" s="820"/>
      <c r="N2" s="821"/>
      <c r="O2" s="563" t="s">
        <v>214</v>
      </c>
      <c r="P2" s="561"/>
      <c r="Q2" s="561"/>
      <c r="R2" s="561"/>
      <c r="S2" s="561"/>
      <c r="T2" s="561"/>
      <c r="U2" s="561"/>
      <c r="V2" s="382"/>
      <c r="W2" s="822" t="s">
        <v>177</v>
      </c>
      <c r="X2" s="820"/>
      <c r="Y2" s="820"/>
      <c r="Z2" s="820"/>
      <c r="AA2" s="820"/>
      <c r="AB2" s="820"/>
      <c r="AC2" s="820"/>
      <c r="AD2" s="820"/>
      <c r="AE2" s="820"/>
      <c r="AF2" s="820"/>
      <c r="AG2" s="820"/>
      <c r="AH2" s="820"/>
      <c r="AI2" s="821"/>
      <c r="AJ2" s="563" t="s">
        <v>214</v>
      </c>
      <c r="AK2" s="561"/>
      <c r="AL2" s="561"/>
      <c r="AM2" s="561"/>
      <c r="AN2" s="561"/>
      <c r="AO2" s="561"/>
      <c r="AP2" s="823"/>
      <c r="AQ2" s="267"/>
      <c r="AR2" s="267"/>
      <c r="AS2" s="267"/>
      <c r="AT2" s="267"/>
      <c r="AU2" s="267"/>
      <c r="AV2" s="267"/>
      <c r="AW2" s="265"/>
      <c r="AX2" s="265"/>
      <c r="AZ2" s="556"/>
      <c r="BA2" s="556"/>
      <c r="BB2" s="556"/>
      <c r="BC2" s="556"/>
      <c r="BD2" s="556"/>
      <c r="BE2" s="556"/>
      <c r="BF2" s="556"/>
      <c r="BG2" s="384"/>
      <c r="BH2" s="556"/>
      <c r="BI2" s="556"/>
      <c r="BJ2" s="556"/>
      <c r="BK2" s="556"/>
      <c r="BL2" s="556"/>
      <c r="BM2" s="556"/>
      <c r="BN2" s="556"/>
      <c r="BO2" s="384"/>
      <c r="BP2" s="824"/>
      <c r="BQ2" s="824"/>
      <c r="BR2" s="824"/>
    </row>
    <row r="3" spans="1:70" s="283" customFormat="1" ht="24" customHeight="1">
      <c r="B3" s="825" t="s">
        <v>365</v>
      </c>
      <c r="C3" s="826"/>
      <c r="D3" s="826"/>
      <c r="E3" s="826"/>
      <c r="F3" s="826"/>
      <c r="G3" s="826"/>
      <c r="H3" s="827"/>
      <c r="I3" s="531" t="s">
        <v>232</v>
      </c>
      <c r="J3" s="532"/>
      <c r="K3" s="532"/>
      <c r="L3" s="532"/>
      <c r="M3" s="532"/>
      <c r="N3" s="533"/>
      <c r="O3" s="828"/>
      <c r="P3" s="829"/>
      <c r="Q3" s="830"/>
      <c r="R3" s="830"/>
      <c r="S3" s="831">
        <v>0</v>
      </c>
      <c r="T3" s="831"/>
      <c r="U3" s="831"/>
      <c r="V3" s="832"/>
      <c r="W3" s="833" t="s">
        <v>332</v>
      </c>
      <c r="X3" s="826"/>
      <c r="Y3" s="826"/>
      <c r="Z3" s="826"/>
      <c r="AA3" s="826"/>
      <c r="AB3" s="826"/>
      <c r="AC3" s="827"/>
      <c r="AD3" s="531" t="s">
        <v>232</v>
      </c>
      <c r="AE3" s="532"/>
      <c r="AF3" s="532"/>
      <c r="AG3" s="532"/>
      <c r="AH3" s="532"/>
      <c r="AI3" s="533"/>
      <c r="AJ3" s="828"/>
      <c r="AK3" s="829"/>
      <c r="AL3" s="830"/>
      <c r="AM3" s="830"/>
      <c r="AN3" s="831">
        <v>0</v>
      </c>
      <c r="AO3" s="831"/>
      <c r="AP3" s="834"/>
      <c r="AQ3" s="267"/>
      <c r="AR3" s="267"/>
      <c r="AS3" s="267"/>
      <c r="AT3" s="267"/>
      <c r="AU3" s="267"/>
      <c r="AV3" s="267"/>
      <c r="AW3" s="265"/>
      <c r="AX3" s="265"/>
      <c r="AZ3" s="835"/>
      <c r="BA3" s="835"/>
      <c r="BB3" s="836"/>
      <c r="BC3" s="836"/>
      <c r="BD3" s="837"/>
      <c r="BE3" s="837"/>
      <c r="BF3" s="837"/>
      <c r="BG3" s="838"/>
      <c r="BH3" s="835"/>
      <c r="BI3" s="835"/>
      <c r="BJ3" s="836"/>
      <c r="BK3" s="836"/>
      <c r="BL3" s="837"/>
      <c r="BM3" s="837"/>
      <c r="BN3" s="837"/>
      <c r="BO3" s="838"/>
      <c r="BP3" s="824"/>
      <c r="BQ3" s="824"/>
      <c r="BR3" s="824"/>
    </row>
    <row r="4" spans="1:70" s="283" customFormat="1" ht="24" customHeight="1">
      <c r="B4" s="792"/>
      <c r="C4" s="793"/>
      <c r="D4" s="793"/>
      <c r="E4" s="793"/>
      <c r="F4" s="793"/>
      <c r="G4" s="793"/>
      <c r="H4" s="794"/>
      <c r="I4" s="531" t="s">
        <v>233</v>
      </c>
      <c r="J4" s="532"/>
      <c r="K4" s="532"/>
      <c r="L4" s="532"/>
      <c r="M4" s="532"/>
      <c r="N4" s="533"/>
      <c r="O4" s="828"/>
      <c r="P4" s="829"/>
      <c r="Q4" s="830"/>
      <c r="R4" s="830"/>
      <c r="S4" s="831">
        <v>0</v>
      </c>
      <c r="T4" s="831"/>
      <c r="U4" s="831"/>
      <c r="V4" s="832"/>
      <c r="W4" s="839"/>
      <c r="X4" s="793"/>
      <c r="Y4" s="793"/>
      <c r="Z4" s="793"/>
      <c r="AA4" s="793"/>
      <c r="AB4" s="793"/>
      <c r="AC4" s="794"/>
      <c r="AD4" s="531" t="s">
        <v>233</v>
      </c>
      <c r="AE4" s="532"/>
      <c r="AF4" s="532"/>
      <c r="AG4" s="532"/>
      <c r="AH4" s="532"/>
      <c r="AI4" s="533"/>
      <c r="AJ4" s="828"/>
      <c r="AK4" s="829"/>
      <c r="AL4" s="830"/>
      <c r="AM4" s="830"/>
      <c r="AN4" s="831">
        <v>0</v>
      </c>
      <c r="AO4" s="831"/>
      <c r="AP4" s="834"/>
      <c r="AQ4" s="267"/>
      <c r="AR4" s="267"/>
      <c r="AS4" s="267"/>
      <c r="AT4" s="267"/>
      <c r="AU4" s="267"/>
      <c r="AV4" s="267"/>
      <c r="AW4" s="265"/>
      <c r="AX4" s="265"/>
      <c r="AZ4" s="835"/>
      <c r="BA4" s="835"/>
      <c r="BB4" s="836"/>
      <c r="BC4" s="836"/>
      <c r="BD4" s="837"/>
      <c r="BE4" s="837"/>
      <c r="BF4" s="837"/>
      <c r="BG4" s="838"/>
      <c r="BH4" s="840"/>
      <c r="BI4" s="840"/>
      <c r="BJ4" s="840"/>
      <c r="BK4" s="840"/>
      <c r="BL4" s="840"/>
      <c r="BM4" s="840"/>
      <c r="BN4" s="840"/>
      <c r="BO4" s="838"/>
      <c r="BP4" s="824"/>
      <c r="BQ4" s="824"/>
      <c r="BR4" s="824"/>
    </row>
    <row r="5" spans="1:70" s="283" customFormat="1" ht="24" customHeight="1">
      <c r="B5" s="792"/>
      <c r="C5" s="793"/>
      <c r="D5" s="793"/>
      <c r="E5" s="793"/>
      <c r="F5" s="793"/>
      <c r="G5" s="793"/>
      <c r="H5" s="794"/>
      <c r="I5" s="531" t="s">
        <v>234</v>
      </c>
      <c r="J5" s="532"/>
      <c r="K5" s="532"/>
      <c r="L5" s="532"/>
      <c r="M5" s="532"/>
      <c r="N5" s="533"/>
      <c r="O5" s="828"/>
      <c r="P5" s="829"/>
      <c r="Q5" s="830"/>
      <c r="R5" s="830"/>
      <c r="S5" s="841">
        <v>1</v>
      </c>
      <c r="T5" s="841"/>
      <c r="U5" s="841"/>
      <c r="V5" s="832"/>
      <c r="W5" s="839"/>
      <c r="X5" s="793"/>
      <c r="Y5" s="793"/>
      <c r="Z5" s="793"/>
      <c r="AA5" s="793"/>
      <c r="AB5" s="793"/>
      <c r="AC5" s="794"/>
      <c r="AD5" s="531" t="s">
        <v>234</v>
      </c>
      <c r="AE5" s="532"/>
      <c r="AF5" s="532"/>
      <c r="AG5" s="532"/>
      <c r="AH5" s="532"/>
      <c r="AI5" s="533"/>
      <c r="AJ5" s="828"/>
      <c r="AK5" s="829"/>
      <c r="AL5" s="830"/>
      <c r="AM5" s="830"/>
      <c r="AN5" s="841">
        <v>1</v>
      </c>
      <c r="AO5" s="841"/>
      <c r="AP5" s="842"/>
      <c r="AQ5" s="267"/>
      <c r="AR5" s="267"/>
      <c r="AS5" s="267"/>
      <c r="AT5" s="267"/>
      <c r="AU5" s="267"/>
      <c r="AV5" s="267"/>
      <c r="AW5" s="265"/>
      <c r="AX5" s="265"/>
      <c r="AZ5" s="835"/>
      <c r="BA5" s="835"/>
      <c r="BB5" s="836"/>
      <c r="BC5" s="836"/>
      <c r="BD5" s="837"/>
      <c r="BE5" s="837"/>
      <c r="BF5" s="837"/>
      <c r="BG5" s="838"/>
      <c r="BH5" s="840"/>
      <c r="BI5" s="840"/>
      <c r="BJ5" s="840"/>
      <c r="BK5" s="840"/>
      <c r="BL5" s="840"/>
      <c r="BM5" s="840"/>
      <c r="BN5" s="840"/>
      <c r="BO5" s="838"/>
      <c r="BP5" s="824"/>
      <c r="BQ5" s="824"/>
      <c r="BR5" s="824"/>
    </row>
    <row r="6" spans="1:70" s="283" customFormat="1" ht="24" customHeight="1">
      <c r="B6" s="792"/>
      <c r="C6" s="793"/>
      <c r="D6" s="793"/>
      <c r="E6" s="793"/>
      <c r="F6" s="793"/>
      <c r="G6" s="793"/>
      <c r="H6" s="794"/>
      <c r="I6" s="531" t="s">
        <v>235</v>
      </c>
      <c r="J6" s="532"/>
      <c r="K6" s="532"/>
      <c r="L6" s="532"/>
      <c r="M6" s="532"/>
      <c r="N6" s="533"/>
      <c r="O6" s="828"/>
      <c r="P6" s="829"/>
      <c r="Q6" s="830"/>
      <c r="R6" s="830"/>
      <c r="S6" s="841">
        <v>2</v>
      </c>
      <c r="T6" s="841"/>
      <c r="U6" s="841"/>
      <c r="V6" s="832"/>
      <c r="W6" s="839"/>
      <c r="X6" s="793"/>
      <c r="Y6" s="793"/>
      <c r="Z6" s="793"/>
      <c r="AA6" s="793"/>
      <c r="AB6" s="793"/>
      <c r="AC6" s="794"/>
      <c r="AD6" s="531" t="s">
        <v>235</v>
      </c>
      <c r="AE6" s="532"/>
      <c r="AF6" s="532"/>
      <c r="AG6" s="532"/>
      <c r="AH6" s="532"/>
      <c r="AI6" s="533"/>
      <c r="AJ6" s="828"/>
      <c r="AK6" s="829"/>
      <c r="AL6" s="830"/>
      <c r="AM6" s="830"/>
      <c r="AN6" s="841">
        <v>2</v>
      </c>
      <c r="AO6" s="841"/>
      <c r="AP6" s="842"/>
      <c r="AQ6" s="267"/>
      <c r="AR6" s="267"/>
      <c r="AS6" s="267"/>
      <c r="AT6" s="267"/>
      <c r="AU6" s="267"/>
      <c r="AV6" s="267"/>
      <c r="AW6" s="265"/>
      <c r="AX6" s="265"/>
      <c r="AZ6" s="835"/>
      <c r="BA6" s="835"/>
      <c r="BB6" s="836"/>
      <c r="BC6" s="836"/>
      <c r="BD6" s="837"/>
      <c r="BE6" s="837"/>
      <c r="BF6" s="837"/>
      <c r="BG6" s="838"/>
      <c r="BH6" s="840"/>
      <c r="BI6" s="840"/>
      <c r="BJ6" s="840"/>
      <c r="BK6" s="840"/>
      <c r="BL6" s="840"/>
      <c r="BM6" s="840"/>
      <c r="BN6" s="840"/>
      <c r="BO6" s="838"/>
      <c r="BP6" s="824"/>
      <c r="BQ6" s="824"/>
      <c r="BR6" s="824"/>
    </row>
    <row r="7" spans="1:70" s="283" customFormat="1" ht="24" customHeight="1">
      <c r="B7" s="792"/>
      <c r="C7" s="793"/>
      <c r="D7" s="793"/>
      <c r="E7" s="793"/>
      <c r="F7" s="793"/>
      <c r="G7" s="793"/>
      <c r="H7" s="794"/>
      <c r="I7" s="531" t="s">
        <v>236</v>
      </c>
      <c r="J7" s="532"/>
      <c r="K7" s="532"/>
      <c r="L7" s="532"/>
      <c r="M7" s="532"/>
      <c r="N7" s="533"/>
      <c r="O7" s="828"/>
      <c r="P7" s="829"/>
      <c r="Q7" s="830"/>
      <c r="R7" s="830"/>
      <c r="S7" s="841">
        <v>2</v>
      </c>
      <c r="T7" s="841"/>
      <c r="U7" s="841"/>
      <c r="V7" s="832"/>
      <c r="W7" s="839"/>
      <c r="X7" s="793"/>
      <c r="Y7" s="793"/>
      <c r="Z7" s="793"/>
      <c r="AA7" s="793"/>
      <c r="AB7" s="793"/>
      <c r="AC7" s="794"/>
      <c r="AD7" s="531" t="s">
        <v>236</v>
      </c>
      <c r="AE7" s="532"/>
      <c r="AF7" s="532"/>
      <c r="AG7" s="532"/>
      <c r="AH7" s="532"/>
      <c r="AI7" s="533"/>
      <c r="AJ7" s="828"/>
      <c r="AK7" s="829"/>
      <c r="AL7" s="830"/>
      <c r="AM7" s="830"/>
      <c r="AN7" s="841">
        <v>2</v>
      </c>
      <c r="AO7" s="841"/>
      <c r="AP7" s="842"/>
      <c r="AQ7" s="267"/>
      <c r="AR7" s="267"/>
      <c r="AS7" s="267"/>
      <c r="AT7" s="267"/>
      <c r="AU7" s="267"/>
      <c r="AV7" s="267"/>
      <c r="AW7" s="265"/>
      <c r="AX7" s="265"/>
      <c r="AZ7" s="835"/>
      <c r="BA7" s="835"/>
      <c r="BB7" s="836"/>
      <c r="BC7" s="836"/>
      <c r="BD7" s="837"/>
      <c r="BE7" s="837"/>
      <c r="BF7" s="837"/>
      <c r="BG7" s="838"/>
      <c r="BH7" s="840"/>
      <c r="BI7" s="840"/>
      <c r="BJ7" s="840"/>
      <c r="BK7" s="840"/>
      <c r="BL7" s="840"/>
      <c r="BM7" s="840"/>
      <c r="BN7" s="840"/>
      <c r="BO7" s="838"/>
      <c r="BP7" s="824"/>
      <c r="BQ7" s="824"/>
      <c r="BR7" s="824"/>
    </row>
    <row r="8" spans="1:70" s="283" customFormat="1" ht="24" customHeight="1">
      <c r="B8" s="792"/>
      <c r="C8" s="793"/>
      <c r="D8" s="793"/>
      <c r="E8" s="793"/>
      <c r="F8" s="793"/>
      <c r="G8" s="793"/>
      <c r="H8" s="794"/>
      <c r="I8" s="531" t="s">
        <v>237</v>
      </c>
      <c r="J8" s="532"/>
      <c r="K8" s="532"/>
      <c r="L8" s="532"/>
      <c r="M8" s="532"/>
      <c r="N8" s="533"/>
      <c r="O8" s="828"/>
      <c r="P8" s="829"/>
      <c r="Q8" s="830"/>
      <c r="R8" s="830"/>
      <c r="S8" s="841">
        <v>7</v>
      </c>
      <c r="T8" s="841"/>
      <c r="U8" s="841"/>
      <c r="V8" s="832"/>
      <c r="W8" s="839"/>
      <c r="X8" s="793"/>
      <c r="Y8" s="793"/>
      <c r="Z8" s="793"/>
      <c r="AA8" s="793"/>
      <c r="AB8" s="793"/>
      <c r="AC8" s="794"/>
      <c r="AD8" s="531" t="s">
        <v>237</v>
      </c>
      <c r="AE8" s="532"/>
      <c r="AF8" s="532"/>
      <c r="AG8" s="532"/>
      <c r="AH8" s="532"/>
      <c r="AI8" s="533"/>
      <c r="AJ8" s="828"/>
      <c r="AK8" s="829"/>
      <c r="AL8" s="830"/>
      <c r="AM8" s="830"/>
      <c r="AN8" s="841">
        <v>7</v>
      </c>
      <c r="AO8" s="841"/>
      <c r="AP8" s="842"/>
      <c r="AQ8" s="267"/>
      <c r="AR8" s="267"/>
      <c r="AS8" s="267"/>
      <c r="AT8" s="267"/>
      <c r="AU8" s="267"/>
      <c r="AV8" s="267"/>
      <c r="AW8" s="265"/>
      <c r="AX8" s="265"/>
      <c r="AZ8" s="835"/>
      <c r="BA8" s="835"/>
      <c r="BB8" s="836"/>
      <c r="BC8" s="836"/>
      <c r="BD8" s="837"/>
      <c r="BE8" s="837"/>
      <c r="BF8" s="837"/>
      <c r="BG8" s="838"/>
      <c r="BH8" s="840"/>
      <c r="BI8" s="840"/>
      <c r="BJ8" s="840"/>
      <c r="BK8" s="840"/>
      <c r="BL8" s="840"/>
      <c r="BM8" s="840"/>
      <c r="BN8" s="840"/>
      <c r="BO8" s="838"/>
      <c r="BP8" s="824"/>
      <c r="BQ8" s="824"/>
      <c r="BR8" s="824"/>
    </row>
    <row r="9" spans="1:70" s="283" customFormat="1" ht="24" customHeight="1">
      <c r="B9" s="792"/>
      <c r="C9" s="793"/>
      <c r="D9" s="793"/>
      <c r="E9" s="793"/>
      <c r="F9" s="793"/>
      <c r="G9" s="793"/>
      <c r="H9" s="794"/>
      <c r="I9" s="531" t="s">
        <v>238</v>
      </c>
      <c r="J9" s="532"/>
      <c r="K9" s="532"/>
      <c r="L9" s="532"/>
      <c r="M9" s="532"/>
      <c r="N9" s="533"/>
      <c r="O9" s="828"/>
      <c r="P9" s="829"/>
      <c r="Q9" s="830"/>
      <c r="R9" s="830"/>
      <c r="S9" s="841">
        <v>12</v>
      </c>
      <c r="T9" s="841"/>
      <c r="U9" s="841"/>
      <c r="V9" s="832"/>
      <c r="W9" s="839"/>
      <c r="X9" s="793"/>
      <c r="Y9" s="793"/>
      <c r="Z9" s="793"/>
      <c r="AA9" s="793"/>
      <c r="AB9" s="793"/>
      <c r="AC9" s="794"/>
      <c r="AD9" s="531" t="s">
        <v>238</v>
      </c>
      <c r="AE9" s="532"/>
      <c r="AF9" s="532"/>
      <c r="AG9" s="532"/>
      <c r="AH9" s="532"/>
      <c r="AI9" s="533"/>
      <c r="AJ9" s="828"/>
      <c r="AK9" s="829"/>
      <c r="AL9" s="830"/>
      <c r="AM9" s="830"/>
      <c r="AN9" s="841">
        <v>12</v>
      </c>
      <c r="AO9" s="841"/>
      <c r="AP9" s="842"/>
      <c r="AQ9" s="267"/>
      <c r="AR9" s="267"/>
      <c r="AS9" s="267"/>
      <c r="AT9" s="267"/>
      <c r="AU9" s="267"/>
      <c r="AV9" s="267"/>
      <c r="AW9" s="265"/>
      <c r="AX9" s="265"/>
      <c r="AZ9" s="835"/>
      <c r="BA9" s="835"/>
      <c r="BB9" s="836"/>
      <c r="BC9" s="836"/>
      <c r="BD9" s="837"/>
      <c r="BE9" s="837"/>
      <c r="BF9" s="837"/>
      <c r="BG9" s="838"/>
      <c r="BH9" s="840"/>
      <c r="BI9" s="840"/>
      <c r="BJ9" s="840"/>
      <c r="BK9" s="840"/>
      <c r="BL9" s="840"/>
      <c r="BM9" s="840"/>
      <c r="BN9" s="840"/>
      <c r="BO9" s="838"/>
      <c r="BP9" s="824"/>
      <c r="BQ9" s="824"/>
      <c r="BR9" s="824"/>
    </row>
    <row r="10" spans="1:70" s="283" customFormat="1" ht="24" customHeight="1">
      <c r="B10" s="792"/>
      <c r="C10" s="793"/>
      <c r="D10" s="793"/>
      <c r="E10" s="793"/>
      <c r="F10" s="793"/>
      <c r="G10" s="793"/>
      <c r="H10" s="794"/>
      <c r="I10" s="531" t="s">
        <v>239</v>
      </c>
      <c r="J10" s="532"/>
      <c r="K10" s="532"/>
      <c r="L10" s="532"/>
      <c r="M10" s="532"/>
      <c r="N10" s="533"/>
      <c r="O10" s="828"/>
      <c r="P10" s="829"/>
      <c r="Q10" s="830"/>
      <c r="R10" s="830"/>
      <c r="S10" s="841">
        <v>7</v>
      </c>
      <c r="T10" s="841"/>
      <c r="U10" s="841"/>
      <c r="V10" s="832"/>
      <c r="W10" s="839"/>
      <c r="X10" s="793"/>
      <c r="Y10" s="793"/>
      <c r="Z10" s="793"/>
      <c r="AA10" s="793"/>
      <c r="AB10" s="793"/>
      <c r="AC10" s="794"/>
      <c r="AD10" s="531" t="s">
        <v>239</v>
      </c>
      <c r="AE10" s="532"/>
      <c r="AF10" s="532"/>
      <c r="AG10" s="532"/>
      <c r="AH10" s="532"/>
      <c r="AI10" s="533"/>
      <c r="AJ10" s="828"/>
      <c r="AK10" s="829"/>
      <c r="AL10" s="830"/>
      <c r="AM10" s="830"/>
      <c r="AN10" s="841">
        <v>7</v>
      </c>
      <c r="AO10" s="841"/>
      <c r="AP10" s="842"/>
      <c r="AQ10" s="267"/>
      <c r="AR10" s="267"/>
      <c r="AS10" s="267"/>
      <c r="AT10" s="267"/>
      <c r="AU10" s="267"/>
      <c r="AV10" s="267"/>
      <c r="AW10" s="265"/>
      <c r="AX10" s="265"/>
      <c r="AZ10" s="835"/>
      <c r="BA10" s="835"/>
      <c r="BB10" s="836"/>
      <c r="BC10" s="836"/>
      <c r="BD10" s="837"/>
      <c r="BE10" s="837"/>
      <c r="BF10" s="837"/>
      <c r="BG10" s="838"/>
      <c r="BH10" s="840"/>
      <c r="BI10" s="840"/>
      <c r="BJ10" s="840"/>
      <c r="BK10" s="840"/>
      <c r="BL10" s="840"/>
      <c r="BM10" s="840"/>
      <c r="BN10" s="840"/>
      <c r="BO10" s="838"/>
      <c r="BP10" s="824"/>
      <c r="BQ10" s="824"/>
      <c r="BR10" s="824"/>
    </row>
    <row r="11" spans="1:70" s="283" customFormat="1" ht="24" customHeight="1" thickBot="1">
      <c r="B11" s="843"/>
      <c r="C11" s="844"/>
      <c r="D11" s="844"/>
      <c r="E11" s="844"/>
      <c r="F11" s="844"/>
      <c r="G11" s="844"/>
      <c r="H11" s="845"/>
      <c r="I11" s="592" t="s">
        <v>191</v>
      </c>
      <c r="J11" s="593"/>
      <c r="K11" s="593"/>
      <c r="L11" s="593"/>
      <c r="M11" s="593"/>
      <c r="N11" s="594"/>
      <c r="O11" s="846"/>
      <c r="P11" s="847"/>
      <c r="Q11" s="848"/>
      <c r="R11" s="848"/>
      <c r="S11" s="849">
        <v>31</v>
      </c>
      <c r="T11" s="849"/>
      <c r="U11" s="849"/>
      <c r="V11" s="850"/>
      <c r="W11" s="851"/>
      <c r="X11" s="844"/>
      <c r="Y11" s="844"/>
      <c r="Z11" s="844"/>
      <c r="AA11" s="844"/>
      <c r="AB11" s="844"/>
      <c r="AC11" s="845"/>
      <c r="AD11" s="592" t="s">
        <v>191</v>
      </c>
      <c r="AE11" s="593"/>
      <c r="AF11" s="593"/>
      <c r="AG11" s="593"/>
      <c r="AH11" s="593"/>
      <c r="AI11" s="594"/>
      <c r="AJ11" s="846"/>
      <c r="AK11" s="847"/>
      <c r="AL11" s="848"/>
      <c r="AM11" s="848"/>
      <c r="AN11" s="849">
        <v>31</v>
      </c>
      <c r="AO11" s="849"/>
      <c r="AP11" s="852"/>
      <c r="AQ11" s="267"/>
      <c r="AR11" s="267"/>
      <c r="AS11" s="267"/>
      <c r="AT11" s="267"/>
      <c r="AU11" s="267"/>
      <c r="AV11" s="267"/>
      <c r="AW11" s="265"/>
      <c r="AX11" s="265"/>
      <c r="AZ11" s="835"/>
      <c r="BA11" s="835"/>
      <c r="BB11" s="836"/>
      <c r="BC11" s="836"/>
      <c r="BD11" s="837"/>
      <c r="BE11" s="837"/>
      <c r="BF11" s="837"/>
      <c r="BG11" s="838"/>
      <c r="BH11" s="840"/>
      <c r="BI11" s="840"/>
      <c r="BJ11" s="840"/>
      <c r="BK11" s="840"/>
      <c r="BL11" s="840"/>
      <c r="BM11" s="840"/>
      <c r="BN11" s="840"/>
      <c r="BO11" s="838"/>
      <c r="BP11" s="824"/>
      <c r="BQ11" s="824"/>
      <c r="BR11" s="824"/>
    </row>
    <row r="12" spans="1:70" s="283" customFormat="1" ht="24" customHeight="1">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267"/>
      <c r="AT12" s="267"/>
      <c r="AU12" s="267"/>
      <c r="AV12" s="267"/>
      <c r="AW12" s="265"/>
      <c r="AX12" s="265"/>
      <c r="AZ12" s="835"/>
      <c r="BA12" s="835"/>
      <c r="BB12" s="836"/>
      <c r="BC12" s="836"/>
      <c r="BD12" s="837"/>
      <c r="BE12" s="837"/>
      <c r="BF12" s="837"/>
      <c r="BG12" s="838"/>
      <c r="BH12" s="840"/>
      <c r="BI12" s="840"/>
      <c r="BJ12" s="840"/>
      <c r="BK12" s="840"/>
      <c r="BL12" s="840"/>
      <c r="BM12" s="840"/>
      <c r="BN12" s="840"/>
      <c r="BO12" s="838"/>
      <c r="BP12" s="824"/>
      <c r="BQ12" s="824"/>
      <c r="BR12" s="824"/>
    </row>
    <row r="13" spans="1:70" s="283" customFormat="1" ht="24" customHeight="1">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267"/>
      <c r="AT13" s="267"/>
      <c r="AU13" s="267"/>
      <c r="AV13" s="267"/>
      <c r="AW13" s="265"/>
      <c r="AX13" s="265"/>
      <c r="AZ13" s="835"/>
      <c r="BA13" s="835"/>
      <c r="BB13" s="836"/>
      <c r="BC13" s="836"/>
      <c r="BD13" s="837"/>
      <c r="BE13" s="837"/>
      <c r="BF13" s="837"/>
      <c r="BG13" s="838"/>
      <c r="BH13" s="840"/>
      <c r="BI13" s="840"/>
      <c r="BJ13" s="840"/>
      <c r="BK13" s="840"/>
      <c r="BL13" s="840"/>
      <c r="BM13" s="840"/>
      <c r="BN13" s="840"/>
      <c r="BO13" s="838"/>
      <c r="BP13" s="824"/>
      <c r="BQ13" s="824"/>
      <c r="BR13" s="824"/>
    </row>
    <row r="14" spans="1:70" s="283" customFormat="1" ht="24" customHeight="1">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c r="AH14" s="267"/>
      <c r="AI14" s="267"/>
      <c r="AJ14" s="267"/>
      <c r="AK14" s="267"/>
      <c r="AL14" s="267"/>
      <c r="AM14" s="267"/>
      <c r="AN14" s="267"/>
      <c r="AO14" s="267"/>
      <c r="AP14" s="267"/>
      <c r="AQ14" s="267"/>
      <c r="AR14" s="267"/>
      <c r="AS14" s="267"/>
      <c r="AT14" s="267"/>
      <c r="AU14" s="267"/>
      <c r="AV14" s="267"/>
      <c r="AW14" s="265"/>
      <c r="AX14" s="265"/>
      <c r="AZ14" s="835"/>
      <c r="BA14" s="835"/>
      <c r="BB14" s="836"/>
      <c r="BC14" s="836"/>
      <c r="BD14" s="837"/>
      <c r="BE14" s="837"/>
      <c r="BF14" s="837"/>
      <c r="BG14" s="838"/>
      <c r="BH14" s="840"/>
      <c r="BI14" s="840"/>
      <c r="BJ14" s="840"/>
      <c r="BK14" s="840"/>
      <c r="BL14" s="840"/>
      <c r="BM14" s="840"/>
      <c r="BN14" s="840"/>
      <c r="BO14" s="838"/>
      <c r="BP14" s="824"/>
      <c r="BQ14" s="824"/>
      <c r="BR14" s="824"/>
    </row>
    <row r="15" spans="1:70" s="283" customFormat="1" ht="24" customHeight="1">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c r="AW15" s="265"/>
      <c r="AX15" s="265"/>
      <c r="AZ15" s="835"/>
      <c r="BA15" s="835"/>
      <c r="BB15" s="836"/>
      <c r="BC15" s="836"/>
      <c r="BD15" s="837"/>
      <c r="BE15" s="837"/>
      <c r="BF15" s="837"/>
      <c r="BG15" s="838"/>
      <c r="BH15" s="840"/>
      <c r="BI15" s="840"/>
      <c r="BJ15" s="840"/>
      <c r="BK15" s="840"/>
      <c r="BL15" s="840"/>
      <c r="BM15" s="840"/>
      <c r="BN15" s="840"/>
      <c r="BO15" s="838"/>
      <c r="BP15" s="824"/>
      <c r="BQ15" s="824"/>
      <c r="BR15" s="824"/>
    </row>
    <row r="16" spans="1:70" s="283" customFormat="1" ht="24" customHeight="1">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267"/>
      <c r="AT16" s="267"/>
      <c r="AU16" s="267"/>
      <c r="AV16" s="267"/>
      <c r="AW16" s="265"/>
      <c r="AX16" s="265"/>
      <c r="AZ16" s="835"/>
      <c r="BA16" s="835"/>
      <c r="BB16" s="836"/>
      <c r="BC16" s="836"/>
      <c r="BD16" s="837"/>
      <c r="BE16" s="837"/>
      <c r="BF16" s="837"/>
      <c r="BG16" s="838"/>
      <c r="BH16" s="840"/>
      <c r="BI16" s="840"/>
      <c r="BJ16" s="840"/>
      <c r="BK16" s="840"/>
      <c r="BL16" s="840"/>
      <c r="BM16" s="840"/>
      <c r="BN16" s="840"/>
      <c r="BO16" s="838"/>
      <c r="BP16" s="824"/>
      <c r="BQ16" s="824"/>
      <c r="BR16" s="824"/>
    </row>
    <row r="17" spans="1:70" s="283" customFormat="1" ht="24" customHeight="1">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267"/>
      <c r="AH17" s="267"/>
      <c r="AI17" s="267"/>
      <c r="AJ17" s="267"/>
      <c r="AK17" s="267"/>
      <c r="AL17" s="267"/>
      <c r="AM17" s="267"/>
      <c r="AN17" s="267"/>
      <c r="AO17" s="267"/>
      <c r="AP17" s="267"/>
      <c r="AQ17" s="267"/>
      <c r="AR17" s="267"/>
      <c r="AS17" s="267"/>
      <c r="AT17" s="267"/>
      <c r="AU17" s="267"/>
      <c r="AV17" s="267"/>
      <c r="AW17" s="265"/>
      <c r="AX17" s="265"/>
      <c r="AZ17" s="835"/>
      <c r="BA17" s="835"/>
      <c r="BB17" s="836"/>
      <c r="BC17" s="836"/>
      <c r="BD17" s="837"/>
      <c r="BE17" s="837"/>
      <c r="BF17" s="837"/>
      <c r="BG17" s="838"/>
      <c r="BH17" s="840"/>
      <c r="BI17" s="840"/>
      <c r="BJ17" s="840"/>
      <c r="BK17" s="840"/>
      <c r="BL17" s="840"/>
      <c r="BM17" s="840"/>
      <c r="BN17" s="840"/>
      <c r="BO17" s="838"/>
      <c r="BP17" s="824"/>
      <c r="BQ17" s="824"/>
      <c r="BR17" s="824"/>
    </row>
    <row r="18" spans="1:70" s="283" customFormat="1" ht="24" customHeight="1">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c r="AS18" s="267"/>
      <c r="AT18" s="267"/>
      <c r="AU18" s="267"/>
      <c r="AV18" s="267"/>
      <c r="AW18" s="265"/>
      <c r="AX18" s="265"/>
      <c r="AZ18" s="835"/>
      <c r="BA18" s="835"/>
      <c r="BB18" s="836"/>
      <c r="BC18" s="836"/>
      <c r="BD18" s="837"/>
      <c r="BE18" s="837"/>
      <c r="BF18" s="837"/>
      <c r="BG18" s="838"/>
      <c r="BH18" s="840"/>
      <c r="BI18" s="840"/>
      <c r="BJ18" s="840"/>
      <c r="BK18" s="840"/>
      <c r="BL18" s="840"/>
      <c r="BM18" s="840"/>
      <c r="BN18" s="840"/>
      <c r="BO18" s="838"/>
      <c r="BP18" s="824"/>
      <c r="BQ18" s="824"/>
      <c r="BR18" s="824"/>
    </row>
    <row r="19" spans="1:70" s="283" customFormat="1" ht="24" customHeight="1">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7"/>
      <c r="AI19" s="267"/>
      <c r="AJ19" s="267"/>
      <c r="AK19" s="267"/>
      <c r="AL19" s="267"/>
      <c r="AM19" s="267"/>
      <c r="AN19" s="267"/>
      <c r="AO19" s="267"/>
      <c r="AP19" s="267"/>
      <c r="AQ19" s="267"/>
      <c r="AR19" s="267"/>
      <c r="AS19" s="267"/>
      <c r="AT19" s="267"/>
      <c r="AU19" s="267"/>
      <c r="AV19" s="267"/>
      <c r="AW19" s="265"/>
      <c r="AX19" s="265"/>
      <c r="AZ19" s="835"/>
      <c r="BA19" s="835"/>
      <c r="BB19" s="836"/>
      <c r="BC19" s="836"/>
      <c r="BD19" s="837"/>
      <c r="BE19" s="837"/>
      <c r="BF19" s="837"/>
      <c r="BG19" s="838"/>
      <c r="BH19" s="840"/>
      <c r="BI19" s="840"/>
      <c r="BJ19" s="840"/>
      <c r="BK19" s="840"/>
      <c r="BL19" s="840"/>
      <c r="BM19" s="840"/>
      <c r="BN19" s="840"/>
      <c r="BO19" s="838"/>
      <c r="BP19" s="824"/>
      <c r="BQ19" s="824"/>
      <c r="BR19" s="824"/>
    </row>
    <row r="20" spans="1:70" s="283" customFormat="1" ht="24" customHeight="1">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7"/>
      <c r="AP20" s="267"/>
      <c r="AQ20" s="267"/>
      <c r="AR20" s="267"/>
      <c r="AS20" s="267"/>
      <c r="AT20" s="267"/>
      <c r="AU20" s="267"/>
      <c r="AV20" s="267"/>
      <c r="AW20" s="265"/>
      <c r="AX20" s="265"/>
      <c r="AZ20" s="835"/>
      <c r="BA20" s="835"/>
      <c r="BB20" s="836"/>
      <c r="BC20" s="836"/>
      <c r="BD20" s="837"/>
      <c r="BE20" s="837"/>
      <c r="BF20" s="837"/>
      <c r="BG20" s="838"/>
      <c r="BH20" s="840"/>
      <c r="BI20" s="840"/>
      <c r="BJ20" s="840"/>
      <c r="BK20" s="840"/>
      <c r="BL20" s="840"/>
      <c r="BM20" s="840"/>
      <c r="BN20" s="840"/>
      <c r="BO20" s="838"/>
      <c r="BP20" s="824"/>
      <c r="BQ20" s="824"/>
      <c r="BR20" s="824"/>
    </row>
    <row r="21" spans="1:70" s="305" customFormat="1" ht="4.5" customHeight="1">
      <c r="A21" s="384"/>
      <c r="B21" s="384"/>
      <c r="C21" s="384"/>
      <c r="D21" s="384"/>
      <c r="E21" s="384"/>
      <c r="F21" s="384"/>
      <c r="G21" s="302"/>
      <c r="H21" s="302"/>
      <c r="I21" s="302"/>
      <c r="J21" s="302"/>
      <c r="K21" s="303"/>
      <c r="L21" s="303"/>
      <c r="M21" s="303"/>
      <c r="N21" s="303"/>
      <c r="O21" s="303"/>
      <c r="P21" s="303"/>
      <c r="Q21" s="303"/>
      <c r="R21" s="303"/>
      <c r="S21" s="303"/>
      <c r="T21" s="303"/>
      <c r="U21" s="303"/>
      <c r="V21" s="303"/>
      <c r="W21" s="303"/>
      <c r="X21" s="303"/>
      <c r="Y21" s="303"/>
      <c r="Z21" s="303"/>
      <c r="AA21" s="303"/>
      <c r="AB21" s="303"/>
      <c r="AC21" s="303"/>
      <c r="AD21" s="303"/>
      <c r="AE21" s="303"/>
      <c r="AF21" s="303"/>
      <c r="AG21" s="303"/>
      <c r="AH21" s="303"/>
      <c r="AI21" s="303"/>
      <c r="AJ21" s="303"/>
      <c r="AK21" s="303"/>
      <c r="AL21" s="303"/>
      <c r="AM21" s="303"/>
      <c r="AN21" s="303"/>
      <c r="AO21" s="303"/>
      <c r="AP21" s="303"/>
      <c r="AQ21" s="303"/>
      <c r="AR21" s="303"/>
      <c r="AS21" s="303"/>
      <c r="AT21" s="303"/>
      <c r="AU21" s="303"/>
      <c r="AV21" s="267"/>
      <c r="AW21" s="267"/>
      <c r="AX21" s="267"/>
      <c r="AY21" s="283"/>
      <c r="AZ21" s="303"/>
      <c r="BA21" s="303"/>
      <c r="BB21" s="303"/>
      <c r="BC21" s="303"/>
      <c r="BD21" s="303"/>
      <c r="BE21" s="303"/>
      <c r="BF21" s="303"/>
      <c r="BG21" s="303"/>
      <c r="BH21" s="303"/>
      <c r="BI21" s="303"/>
      <c r="BJ21" s="303"/>
      <c r="BK21" s="304"/>
      <c r="BL21" s="304"/>
      <c r="BM21" s="304"/>
      <c r="BN21" s="304"/>
      <c r="BO21" s="303"/>
    </row>
    <row r="22" spans="1:70" s="274" customFormat="1" ht="33" customHeight="1">
      <c r="A22" s="853"/>
      <c r="B22" s="853"/>
      <c r="C22" s="853"/>
      <c r="D22" s="853"/>
      <c r="E22" s="853"/>
      <c r="F22" s="853"/>
      <c r="G22" s="853"/>
      <c r="H22" s="853"/>
      <c r="I22" s="853"/>
      <c r="J22" s="853"/>
      <c r="K22" s="853"/>
      <c r="L22" s="853"/>
      <c r="M22" s="853"/>
      <c r="N22" s="853"/>
      <c r="O22" s="853"/>
      <c r="P22" s="853"/>
      <c r="Q22" s="853"/>
      <c r="R22" s="853"/>
      <c r="S22" s="853"/>
      <c r="T22" s="853"/>
      <c r="U22" s="853"/>
      <c r="V22" s="853"/>
      <c r="W22" s="853"/>
      <c r="X22" s="853"/>
      <c r="Y22" s="853"/>
      <c r="Z22" s="853"/>
      <c r="AA22" s="853"/>
      <c r="AB22" s="853"/>
      <c r="AC22" s="853"/>
      <c r="AD22" s="853"/>
      <c r="AE22" s="853"/>
      <c r="AF22" s="853"/>
      <c r="AG22" s="853"/>
      <c r="AH22" s="853"/>
      <c r="AI22" s="853"/>
      <c r="AJ22" s="853"/>
      <c r="AK22" s="853"/>
      <c r="AL22" s="853"/>
      <c r="AM22" s="853"/>
      <c r="AN22" s="853"/>
      <c r="AO22" s="853"/>
      <c r="AP22" s="853"/>
      <c r="AQ22" s="853"/>
      <c r="AR22" s="853"/>
      <c r="AS22" s="853"/>
      <c r="AT22" s="853"/>
      <c r="AU22" s="853"/>
      <c r="AV22" s="853"/>
      <c r="AW22" s="853"/>
      <c r="AX22" s="853"/>
      <c r="AY22" s="853"/>
      <c r="AZ22" s="853"/>
      <c r="BA22" s="853"/>
      <c r="BB22" s="853"/>
      <c r="BC22" s="853"/>
      <c r="BD22" s="853"/>
      <c r="BE22" s="853"/>
      <c r="BF22" s="853"/>
      <c r="BG22" s="853"/>
      <c r="BH22" s="853"/>
      <c r="BI22" s="853"/>
      <c r="BJ22" s="853"/>
      <c r="BK22" s="853"/>
      <c r="BL22" s="853"/>
      <c r="BM22" s="853"/>
      <c r="BN22" s="853"/>
      <c r="BO22" s="853"/>
    </row>
  </sheetData>
  <mergeCells count="189">
    <mergeCell ref="BH2:BN2"/>
    <mergeCell ref="B3:H11"/>
    <mergeCell ref="I3:N3"/>
    <mergeCell ref="O3:P3"/>
    <mergeCell ref="Q3:R3"/>
    <mergeCell ref="S3:U3"/>
    <mergeCell ref="W3:AC11"/>
    <mergeCell ref="I6:N6"/>
    <mergeCell ref="O6:P6"/>
    <mergeCell ref="Q6:R6"/>
    <mergeCell ref="S6:U6"/>
    <mergeCell ref="BD3:BF3"/>
    <mergeCell ref="BH3:BI3"/>
    <mergeCell ref="BJ3:BK3"/>
    <mergeCell ref="BL3:BN3"/>
    <mergeCell ref="I4:N4"/>
    <mergeCell ref="O4:P4"/>
    <mergeCell ref="Q4:R4"/>
    <mergeCell ref="S4:U4"/>
    <mergeCell ref="AD3:AI3"/>
    <mergeCell ref="AJ3:AK3"/>
    <mergeCell ref="AL3:AM3"/>
    <mergeCell ref="AN3:AP3"/>
    <mergeCell ref="AZ3:BA3"/>
    <mergeCell ref="BB3:BC3"/>
    <mergeCell ref="AZ5:BA5"/>
    <mergeCell ref="BB5:BC5"/>
    <mergeCell ref="B2:N2"/>
    <mergeCell ref="O2:U2"/>
    <mergeCell ref="W2:AI2"/>
    <mergeCell ref="AJ2:AP2"/>
    <mergeCell ref="AZ2:BF2"/>
    <mergeCell ref="BD5:BF5"/>
    <mergeCell ref="BH5:BI5"/>
    <mergeCell ref="BJ5:BK5"/>
    <mergeCell ref="BL5:BN5"/>
    <mergeCell ref="BJ4:BK4"/>
    <mergeCell ref="BL4:BN4"/>
    <mergeCell ref="I5:N5"/>
    <mergeCell ref="O5:P5"/>
    <mergeCell ref="Q5:R5"/>
    <mergeCell ref="S5:U5"/>
    <mergeCell ref="AD5:AI5"/>
    <mergeCell ref="AJ5:AK5"/>
    <mergeCell ref="AL5:AM5"/>
    <mergeCell ref="AN5:AP5"/>
    <mergeCell ref="AL4:AM4"/>
    <mergeCell ref="AN4:AP4"/>
    <mergeCell ref="AZ4:BA4"/>
    <mergeCell ref="BB4:BC4"/>
    <mergeCell ref="BD4:BF4"/>
    <mergeCell ref="BH4:BI4"/>
    <mergeCell ref="AD4:AI4"/>
    <mergeCell ref="AJ4:AK4"/>
    <mergeCell ref="BD6:BF6"/>
    <mergeCell ref="BH6:BI6"/>
    <mergeCell ref="BJ6:BK6"/>
    <mergeCell ref="BL6:BN6"/>
    <mergeCell ref="I7:N7"/>
    <mergeCell ref="O7:P7"/>
    <mergeCell ref="Q7:R7"/>
    <mergeCell ref="S7:U7"/>
    <mergeCell ref="AD7:AI7"/>
    <mergeCell ref="AJ7:AK7"/>
    <mergeCell ref="AD6:AI6"/>
    <mergeCell ref="AJ6:AK6"/>
    <mergeCell ref="AL6:AM6"/>
    <mergeCell ref="AN6:AP6"/>
    <mergeCell ref="AZ6:BA6"/>
    <mergeCell ref="BB6:BC6"/>
    <mergeCell ref="I8:N8"/>
    <mergeCell ref="O8:P8"/>
    <mergeCell ref="Q8:R8"/>
    <mergeCell ref="S8:U8"/>
    <mergeCell ref="AD8:AI8"/>
    <mergeCell ref="AJ8:AK8"/>
    <mergeCell ref="AL8:AM8"/>
    <mergeCell ref="AN8:AP8"/>
    <mergeCell ref="AL7:AM7"/>
    <mergeCell ref="AN7:AP7"/>
    <mergeCell ref="AJ9:AK9"/>
    <mergeCell ref="AZ8:BA8"/>
    <mergeCell ref="BB8:BC8"/>
    <mergeCell ref="BD8:BF8"/>
    <mergeCell ref="BH8:BI8"/>
    <mergeCell ref="BJ8:BK8"/>
    <mergeCell ref="BL8:BN8"/>
    <mergeCell ref="BJ7:BK7"/>
    <mergeCell ref="BL7:BN7"/>
    <mergeCell ref="AZ7:BA7"/>
    <mergeCell ref="BB7:BC7"/>
    <mergeCell ref="BD7:BF7"/>
    <mergeCell ref="BH7:BI7"/>
    <mergeCell ref="BH10:BI10"/>
    <mergeCell ref="BJ10:BK10"/>
    <mergeCell ref="BL10:BN10"/>
    <mergeCell ref="BJ9:BK9"/>
    <mergeCell ref="BL9:BN9"/>
    <mergeCell ref="I10:N10"/>
    <mergeCell ref="O10:P10"/>
    <mergeCell ref="Q10:R10"/>
    <mergeCell ref="S10:U10"/>
    <mergeCell ref="AD10:AI10"/>
    <mergeCell ref="AJ10:AK10"/>
    <mergeCell ref="AL10:AM10"/>
    <mergeCell ref="AN10:AP10"/>
    <mergeCell ref="AL9:AM9"/>
    <mergeCell ref="AN9:AP9"/>
    <mergeCell ref="AZ9:BA9"/>
    <mergeCell ref="BB9:BC9"/>
    <mergeCell ref="BD9:BF9"/>
    <mergeCell ref="BH9:BI9"/>
    <mergeCell ref="I9:N9"/>
    <mergeCell ref="O9:P9"/>
    <mergeCell ref="Q9:R9"/>
    <mergeCell ref="S9:U9"/>
    <mergeCell ref="AD9:AI9"/>
    <mergeCell ref="I11:N11"/>
    <mergeCell ref="O11:P11"/>
    <mergeCell ref="Q11:R11"/>
    <mergeCell ref="S11:U11"/>
    <mergeCell ref="AD11:AI11"/>
    <mergeCell ref="AJ11:AK11"/>
    <mergeCell ref="AZ10:BA10"/>
    <mergeCell ref="BB10:BC10"/>
    <mergeCell ref="BD10:BF10"/>
    <mergeCell ref="BJ11:BK11"/>
    <mergeCell ref="BL11:BN11"/>
    <mergeCell ref="AZ12:BA12"/>
    <mergeCell ref="BB12:BC12"/>
    <mergeCell ref="BD12:BF12"/>
    <mergeCell ref="BH12:BI12"/>
    <mergeCell ref="BJ12:BK12"/>
    <mergeCell ref="BL12:BN12"/>
    <mergeCell ref="AL11:AM11"/>
    <mergeCell ref="AN11:AP11"/>
    <mergeCell ref="AZ11:BA11"/>
    <mergeCell ref="BB11:BC11"/>
    <mergeCell ref="BD11:BF11"/>
    <mergeCell ref="BH11:BI11"/>
    <mergeCell ref="AZ14:BA14"/>
    <mergeCell ref="BB14:BC14"/>
    <mergeCell ref="BD14:BF14"/>
    <mergeCell ref="BH14:BI14"/>
    <mergeCell ref="BJ14:BK14"/>
    <mergeCell ref="BL14:BN14"/>
    <mergeCell ref="AZ13:BA13"/>
    <mergeCell ref="BB13:BC13"/>
    <mergeCell ref="BD13:BF13"/>
    <mergeCell ref="BH13:BI13"/>
    <mergeCell ref="BJ13:BK13"/>
    <mergeCell ref="BL13:BN13"/>
    <mergeCell ref="AZ16:BA16"/>
    <mergeCell ref="BB16:BC16"/>
    <mergeCell ref="BD16:BF16"/>
    <mergeCell ref="BH16:BI16"/>
    <mergeCell ref="BJ16:BK16"/>
    <mergeCell ref="BL16:BN16"/>
    <mergeCell ref="AZ15:BA15"/>
    <mergeCell ref="BB15:BC15"/>
    <mergeCell ref="BD15:BF15"/>
    <mergeCell ref="BH15:BI15"/>
    <mergeCell ref="BJ15:BK15"/>
    <mergeCell ref="BL15:BN15"/>
    <mergeCell ref="AZ18:BA18"/>
    <mergeCell ref="BB18:BC18"/>
    <mergeCell ref="BD18:BF18"/>
    <mergeCell ref="BH18:BI18"/>
    <mergeCell ref="BJ18:BK18"/>
    <mergeCell ref="BL18:BN18"/>
    <mergeCell ref="AZ17:BA17"/>
    <mergeCell ref="BB17:BC17"/>
    <mergeCell ref="BD17:BF17"/>
    <mergeCell ref="BH17:BI17"/>
    <mergeCell ref="BJ17:BK17"/>
    <mergeCell ref="BL17:BN17"/>
    <mergeCell ref="A22:BO22"/>
    <mergeCell ref="AZ20:BA20"/>
    <mergeCell ref="BB20:BC20"/>
    <mergeCell ref="BD20:BF20"/>
    <mergeCell ref="BH20:BI20"/>
    <mergeCell ref="BJ20:BK20"/>
    <mergeCell ref="BL20:BN20"/>
    <mergeCell ref="AZ19:BA19"/>
    <mergeCell ref="BB19:BC19"/>
    <mergeCell ref="BD19:BF19"/>
    <mergeCell ref="BH19:BI19"/>
    <mergeCell ref="BJ19:BK19"/>
    <mergeCell ref="BL19:BN19"/>
  </mergeCells>
  <phoneticPr fontId="4"/>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79"/>
  <sheetViews>
    <sheetView view="pageBreakPreview" zoomScaleSheetLayoutView="100" workbookViewId="0"/>
  </sheetViews>
  <sheetFormatPr defaultColWidth="2.625" defaultRowHeight="12"/>
  <cols>
    <col min="1" max="1" width="2.625" style="283" customWidth="1"/>
    <col min="2" max="29" width="2.625" style="283"/>
    <col min="30" max="30" width="2.875" style="283" customWidth="1"/>
    <col min="31" max="256" width="2.625" style="283"/>
    <col min="257" max="257" width="2.625" style="283" customWidth="1"/>
    <col min="258" max="285" width="2.625" style="283"/>
    <col min="286" max="286" width="2.875" style="283" customWidth="1"/>
    <col min="287" max="512" width="2.625" style="283"/>
    <col min="513" max="513" width="2.625" style="283" customWidth="1"/>
    <col min="514" max="541" width="2.625" style="283"/>
    <col min="542" max="542" width="2.875" style="283" customWidth="1"/>
    <col min="543" max="768" width="2.625" style="283"/>
    <col min="769" max="769" width="2.625" style="283" customWidth="1"/>
    <col min="770" max="797" width="2.625" style="283"/>
    <col min="798" max="798" width="2.875" style="283" customWidth="1"/>
    <col min="799" max="1024" width="2.625" style="283"/>
    <col min="1025" max="1025" width="2.625" style="283" customWidth="1"/>
    <col min="1026" max="1053" width="2.625" style="283"/>
    <col min="1054" max="1054" width="2.875" style="283" customWidth="1"/>
    <col min="1055" max="1280" width="2.625" style="283"/>
    <col min="1281" max="1281" width="2.625" style="283" customWidth="1"/>
    <col min="1282" max="1309" width="2.625" style="283"/>
    <col min="1310" max="1310" width="2.875" style="283" customWidth="1"/>
    <col min="1311" max="1536" width="2.625" style="283"/>
    <col min="1537" max="1537" width="2.625" style="283" customWidth="1"/>
    <col min="1538" max="1565" width="2.625" style="283"/>
    <col min="1566" max="1566" width="2.875" style="283" customWidth="1"/>
    <col min="1567" max="1792" width="2.625" style="283"/>
    <col min="1793" max="1793" width="2.625" style="283" customWidth="1"/>
    <col min="1794" max="1821" width="2.625" style="283"/>
    <col min="1822" max="1822" width="2.875" style="283" customWidth="1"/>
    <col min="1823" max="2048" width="2.625" style="283"/>
    <col min="2049" max="2049" width="2.625" style="283" customWidth="1"/>
    <col min="2050" max="2077" width="2.625" style="283"/>
    <col min="2078" max="2078" width="2.875" style="283" customWidth="1"/>
    <col min="2079" max="2304" width="2.625" style="283"/>
    <col min="2305" max="2305" width="2.625" style="283" customWidth="1"/>
    <col min="2306" max="2333" width="2.625" style="283"/>
    <col min="2334" max="2334" width="2.875" style="283" customWidth="1"/>
    <col min="2335" max="2560" width="2.625" style="283"/>
    <col min="2561" max="2561" width="2.625" style="283" customWidth="1"/>
    <col min="2562" max="2589" width="2.625" style="283"/>
    <col min="2590" max="2590" width="2.875" style="283" customWidth="1"/>
    <col min="2591" max="2816" width="2.625" style="283"/>
    <col min="2817" max="2817" width="2.625" style="283" customWidth="1"/>
    <col min="2818" max="2845" width="2.625" style="283"/>
    <col min="2846" max="2846" width="2.875" style="283" customWidth="1"/>
    <col min="2847" max="3072" width="2.625" style="283"/>
    <col min="3073" max="3073" width="2.625" style="283" customWidth="1"/>
    <col min="3074" max="3101" width="2.625" style="283"/>
    <col min="3102" max="3102" width="2.875" style="283" customWidth="1"/>
    <col min="3103" max="3328" width="2.625" style="283"/>
    <col min="3329" max="3329" width="2.625" style="283" customWidth="1"/>
    <col min="3330" max="3357" width="2.625" style="283"/>
    <col min="3358" max="3358" width="2.875" style="283" customWidth="1"/>
    <col min="3359" max="3584" width="2.625" style="283"/>
    <col min="3585" max="3585" width="2.625" style="283" customWidth="1"/>
    <col min="3586" max="3613" width="2.625" style="283"/>
    <col min="3614" max="3614" width="2.875" style="283" customWidth="1"/>
    <col min="3615" max="3840" width="2.625" style="283"/>
    <col min="3841" max="3841" width="2.625" style="283" customWidth="1"/>
    <col min="3842" max="3869" width="2.625" style="283"/>
    <col min="3870" max="3870" width="2.875" style="283" customWidth="1"/>
    <col min="3871" max="4096" width="2.625" style="283"/>
    <col min="4097" max="4097" width="2.625" style="283" customWidth="1"/>
    <col min="4098" max="4125" width="2.625" style="283"/>
    <col min="4126" max="4126" width="2.875" style="283" customWidth="1"/>
    <col min="4127" max="4352" width="2.625" style="283"/>
    <col min="4353" max="4353" width="2.625" style="283" customWidth="1"/>
    <col min="4354" max="4381" width="2.625" style="283"/>
    <col min="4382" max="4382" width="2.875" style="283" customWidth="1"/>
    <col min="4383" max="4608" width="2.625" style="283"/>
    <col min="4609" max="4609" width="2.625" style="283" customWidth="1"/>
    <col min="4610" max="4637" width="2.625" style="283"/>
    <col min="4638" max="4638" width="2.875" style="283" customWidth="1"/>
    <col min="4639" max="4864" width="2.625" style="283"/>
    <col min="4865" max="4865" width="2.625" style="283" customWidth="1"/>
    <col min="4866" max="4893" width="2.625" style="283"/>
    <col min="4894" max="4894" width="2.875" style="283" customWidth="1"/>
    <col min="4895" max="5120" width="2.625" style="283"/>
    <col min="5121" max="5121" width="2.625" style="283" customWidth="1"/>
    <col min="5122" max="5149" width="2.625" style="283"/>
    <col min="5150" max="5150" width="2.875" style="283" customWidth="1"/>
    <col min="5151" max="5376" width="2.625" style="283"/>
    <col min="5377" max="5377" width="2.625" style="283" customWidth="1"/>
    <col min="5378" max="5405" width="2.625" style="283"/>
    <col min="5406" max="5406" width="2.875" style="283" customWidth="1"/>
    <col min="5407" max="5632" width="2.625" style="283"/>
    <col min="5633" max="5633" width="2.625" style="283" customWidth="1"/>
    <col min="5634" max="5661" width="2.625" style="283"/>
    <col min="5662" max="5662" width="2.875" style="283" customWidth="1"/>
    <col min="5663" max="5888" width="2.625" style="283"/>
    <col min="5889" max="5889" width="2.625" style="283" customWidth="1"/>
    <col min="5890" max="5917" width="2.625" style="283"/>
    <col min="5918" max="5918" width="2.875" style="283" customWidth="1"/>
    <col min="5919" max="6144" width="2.625" style="283"/>
    <col min="6145" max="6145" width="2.625" style="283" customWidth="1"/>
    <col min="6146" max="6173" width="2.625" style="283"/>
    <col min="6174" max="6174" width="2.875" style="283" customWidth="1"/>
    <col min="6175" max="6400" width="2.625" style="283"/>
    <col min="6401" max="6401" width="2.625" style="283" customWidth="1"/>
    <col min="6402" max="6429" width="2.625" style="283"/>
    <col min="6430" max="6430" width="2.875" style="283" customWidth="1"/>
    <col min="6431" max="6656" width="2.625" style="283"/>
    <col min="6657" max="6657" width="2.625" style="283" customWidth="1"/>
    <col min="6658" max="6685" width="2.625" style="283"/>
    <col min="6686" max="6686" width="2.875" style="283" customWidth="1"/>
    <col min="6687" max="6912" width="2.625" style="283"/>
    <col min="6913" max="6913" width="2.625" style="283" customWidth="1"/>
    <col min="6914" max="6941" width="2.625" style="283"/>
    <col min="6942" max="6942" width="2.875" style="283" customWidth="1"/>
    <col min="6943" max="7168" width="2.625" style="283"/>
    <col min="7169" max="7169" width="2.625" style="283" customWidth="1"/>
    <col min="7170" max="7197" width="2.625" style="283"/>
    <col min="7198" max="7198" width="2.875" style="283" customWidth="1"/>
    <col min="7199" max="7424" width="2.625" style="283"/>
    <col min="7425" max="7425" width="2.625" style="283" customWidth="1"/>
    <col min="7426" max="7453" width="2.625" style="283"/>
    <col min="7454" max="7454" width="2.875" style="283" customWidth="1"/>
    <col min="7455" max="7680" width="2.625" style="283"/>
    <col min="7681" max="7681" width="2.625" style="283" customWidth="1"/>
    <col min="7682" max="7709" width="2.625" style="283"/>
    <col min="7710" max="7710" width="2.875" style="283" customWidth="1"/>
    <col min="7711" max="7936" width="2.625" style="283"/>
    <col min="7937" max="7937" width="2.625" style="283" customWidth="1"/>
    <col min="7938" max="7965" width="2.625" style="283"/>
    <col min="7966" max="7966" width="2.875" style="283" customWidth="1"/>
    <col min="7967" max="8192" width="2.625" style="283"/>
    <col min="8193" max="8193" width="2.625" style="283" customWidth="1"/>
    <col min="8194" max="8221" width="2.625" style="283"/>
    <col min="8222" max="8222" width="2.875" style="283" customWidth="1"/>
    <col min="8223" max="8448" width="2.625" style="283"/>
    <col min="8449" max="8449" width="2.625" style="283" customWidth="1"/>
    <col min="8450" max="8477" width="2.625" style="283"/>
    <col min="8478" max="8478" width="2.875" style="283" customWidth="1"/>
    <col min="8479" max="8704" width="2.625" style="283"/>
    <col min="8705" max="8705" width="2.625" style="283" customWidth="1"/>
    <col min="8706" max="8733" width="2.625" style="283"/>
    <col min="8734" max="8734" width="2.875" style="283" customWidth="1"/>
    <col min="8735" max="8960" width="2.625" style="283"/>
    <col min="8961" max="8961" width="2.625" style="283" customWidth="1"/>
    <col min="8962" max="8989" width="2.625" style="283"/>
    <col min="8990" max="8990" width="2.875" style="283" customWidth="1"/>
    <col min="8991" max="9216" width="2.625" style="283"/>
    <col min="9217" max="9217" width="2.625" style="283" customWidth="1"/>
    <col min="9218" max="9245" width="2.625" style="283"/>
    <col min="9246" max="9246" width="2.875" style="283" customWidth="1"/>
    <col min="9247" max="9472" width="2.625" style="283"/>
    <col min="9473" max="9473" width="2.625" style="283" customWidth="1"/>
    <col min="9474" max="9501" width="2.625" style="283"/>
    <col min="9502" max="9502" width="2.875" style="283" customWidth="1"/>
    <col min="9503" max="9728" width="2.625" style="283"/>
    <col min="9729" max="9729" width="2.625" style="283" customWidth="1"/>
    <col min="9730" max="9757" width="2.625" style="283"/>
    <col min="9758" max="9758" width="2.875" style="283" customWidth="1"/>
    <col min="9759" max="9984" width="2.625" style="283"/>
    <col min="9985" max="9985" width="2.625" style="283" customWidth="1"/>
    <col min="9986" max="10013" width="2.625" style="283"/>
    <col min="10014" max="10014" width="2.875" style="283" customWidth="1"/>
    <col min="10015" max="10240" width="2.625" style="283"/>
    <col min="10241" max="10241" width="2.625" style="283" customWidth="1"/>
    <col min="10242" max="10269" width="2.625" style="283"/>
    <col min="10270" max="10270" width="2.875" style="283" customWidth="1"/>
    <col min="10271" max="10496" width="2.625" style="283"/>
    <col min="10497" max="10497" width="2.625" style="283" customWidth="1"/>
    <col min="10498" max="10525" width="2.625" style="283"/>
    <col min="10526" max="10526" width="2.875" style="283" customWidth="1"/>
    <col min="10527" max="10752" width="2.625" style="283"/>
    <col min="10753" max="10753" width="2.625" style="283" customWidth="1"/>
    <col min="10754" max="10781" width="2.625" style="283"/>
    <col min="10782" max="10782" width="2.875" style="283" customWidth="1"/>
    <col min="10783" max="11008" width="2.625" style="283"/>
    <col min="11009" max="11009" width="2.625" style="283" customWidth="1"/>
    <col min="11010" max="11037" width="2.625" style="283"/>
    <col min="11038" max="11038" width="2.875" style="283" customWidth="1"/>
    <col min="11039" max="11264" width="2.625" style="283"/>
    <col min="11265" max="11265" width="2.625" style="283" customWidth="1"/>
    <col min="11266" max="11293" width="2.625" style="283"/>
    <col min="11294" max="11294" width="2.875" style="283" customWidth="1"/>
    <col min="11295" max="11520" width="2.625" style="283"/>
    <col min="11521" max="11521" width="2.625" style="283" customWidth="1"/>
    <col min="11522" max="11549" width="2.625" style="283"/>
    <col min="11550" max="11550" width="2.875" style="283" customWidth="1"/>
    <col min="11551" max="11776" width="2.625" style="283"/>
    <col min="11777" max="11777" width="2.625" style="283" customWidth="1"/>
    <col min="11778" max="11805" width="2.625" style="283"/>
    <col min="11806" max="11806" width="2.875" style="283" customWidth="1"/>
    <col min="11807" max="12032" width="2.625" style="283"/>
    <col min="12033" max="12033" width="2.625" style="283" customWidth="1"/>
    <col min="12034" max="12061" width="2.625" style="283"/>
    <col min="12062" max="12062" width="2.875" style="283" customWidth="1"/>
    <col min="12063" max="12288" width="2.625" style="283"/>
    <col min="12289" max="12289" width="2.625" style="283" customWidth="1"/>
    <col min="12290" max="12317" width="2.625" style="283"/>
    <col min="12318" max="12318" width="2.875" style="283" customWidth="1"/>
    <col min="12319" max="12544" width="2.625" style="283"/>
    <col min="12545" max="12545" width="2.625" style="283" customWidth="1"/>
    <col min="12546" max="12573" width="2.625" style="283"/>
    <col min="12574" max="12574" width="2.875" style="283" customWidth="1"/>
    <col min="12575" max="12800" width="2.625" style="283"/>
    <col min="12801" max="12801" width="2.625" style="283" customWidth="1"/>
    <col min="12802" max="12829" width="2.625" style="283"/>
    <col min="12830" max="12830" width="2.875" style="283" customWidth="1"/>
    <col min="12831" max="13056" width="2.625" style="283"/>
    <col min="13057" max="13057" width="2.625" style="283" customWidth="1"/>
    <col min="13058" max="13085" width="2.625" style="283"/>
    <col min="13086" max="13086" width="2.875" style="283" customWidth="1"/>
    <col min="13087" max="13312" width="2.625" style="283"/>
    <col min="13313" max="13313" width="2.625" style="283" customWidth="1"/>
    <col min="13314" max="13341" width="2.625" style="283"/>
    <col min="13342" max="13342" width="2.875" style="283" customWidth="1"/>
    <col min="13343" max="13568" width="2.625" style="283"/>
    <col min="13569" max="13569" width="2.625" style="283" customWidth="1"/>
    <col min="13570" max="13597" width="2.625" style="283"/>
    <col min="13598" max="13598" width="2.875" style="283" customWidth="1"/>
    <col min="13599" max="13824" width="2.625" style="283"/>
    <col min="13825" max="13825" width="2.625" style="283" customWidth="1"/>
    <col min="13826" max="13853" width="2.625" style="283"/>
    <col min="13854" max="13854" width="2.875" style="283" customWidth="1"/>
    <col min="13855" max="14080" width="2.625" style="283"/>
    <col min="14081" max="14081" width="2.625" style="283" customWidth="1"/>
    <col min="14082" max="14109" width="2.625" style="283"/>
    <col min="14110" max="14110" width="2.875" style="283" customWidth="1"/>
    <col min="14111" max="14336" width="2.625" style="283"/>
    <col min="14337" max="14337" width="2.625" style="283" customWidth="1"/>
    <col min="14338" max="14365" width="2.625" style="283"/>
    <col min="14366" max="14366" width="2.875" style="283" customWidth="1"/>
    <col min="14367" max="14592" width="2.625" style="283"/>
    <col min="14593" max="14593" width="2.625" style="283" customWidth="1"/>
    <col min="14594" max="14621" width="2.625" style="283"/>
    <col min="14622" max="14622" width="2.875" style="283" customWidth="1"/>
    <col min="14623" max="14848" width="2.625" style="283"/>
    <col min="14849" max="14849" width="2.625" style="283" customWidth="1"/>
    <col min="14850" max="14877" width="2.625" style="283"/>
    <col min="14878" max="14878" width="2.875" style="283" customWidth="1"/>
    <col min="14879" max="15104" width="2.625" style="283"/>
    <col min="15105" max="15105" width="2.625" style="283" customWidth="1"/>
    <col min="15106" max="15133" width="2.625" style="283"/>
    <col min="15134" max="15134" width="2.875" style="283" customWidth="1"/>
    <col min="15135" max="15360" width="2.625" style="283"/>
    <col min="15361" max="15361" width="2.625" style="283" customWidth="1"/>
    <col min="15362" max="15389" width="2.625" style="283"/>
    <col min="15390" max="15390" width="2.875" style="283" customWidth="1"/>
    <col min="15391" max="15616" width="2.625" style="283"/>
    <col min="15617" max="15617" width="2.625" style="283" customWidth="1"/>
    <col min="15618" max="15645" width="2.625" style="283"/>
    <col min="15646" max="15646" width="2.875" style="283" customWidth="1"/>
    <col min="15647" max="15872" width="2.625" style="283"/>
    <col min="15873" max="15873" width="2.625" style="283" customWidth="1"/>
    <col min="15874" max="15901" width="2.625" style="283"/>
    <col min="15902" max="15902" width="2.875" style="283" customWidth="1"/>
    <col min="15903" max="16128" width="2.625" style="283"/>
    <col min="16129" max="16129" width="2.625" style="283" customWidth="1"/>
    <col min="16130" max="16157" width="2.625" style="283"/>
    <col min="16158" max="16158" width="2.875" style="283" customWidth="1"/>
    <col min="16159" max="16384" width="2.625" style="283"/>
  </cols>
  <sheetData>
    <row r="1" spans="1:50" s="283" customFormat="1" ht="27.75" customHeight="1" thickBot="1">
      <c r="A1" s="742" t="s">
        <v>360</v>
      </c>
    </row>
    <row r="2" spans="1:50" s="283" customFormat="1">
      <c r="B2" s="509" t="s">
        <v>177</v>
      </c>
      <c r="C2" s="786"/>
      <c r="D2" s="786"/>
      <c r="E2" s="786"/>
      <c r="F2" s="786"/>
      <c r="G2" s="786"/>
      <c r="H2" s="786"/>
      <c r="I2" s="786"/>
      <c r="J2" s="787"/>
      <c r="K2" s="902" t="s">
        <v>206</v>
      </c>
      <c r="L2" s="903"/>
      <c r="M2" s="903"/>
      <c r="N2" s="903"/>
      <c r="O2" s="903"/>
      <c r="P2" s="903"/>
      <c r="Q2" s="903"/>
      <c r="R2" s="903"/>
      <c r="S2" s="903"/>
      <c r="T2" s="903"/>
      <c r="U2" s="903"/>
      <c r="V2" s="903"/>
      <c r="W2" s="903"/>
      <c r="X2" s="903"/>
      <c r="Y2" s="903"/>
      <c r="Z2" s="903"/>
      <c r="AA2" s="903"/>
      <c r="AB2" s="903"/>
      <c r="AC2" s="903"/>
      <c r="AD2" s="903"/>
      <c r="AE2" s="903"/>
      <c r="AF2" s="903"/>
      <c r="AG2" s="903"/>
      <c r="AH2" s="903"/>
      <c r="AI2" s="903"/>
      <c r="AJ2" s="903"/>
      <c r="AK2" s="903"/>
      <c r="AL2" s="903"/>
      <c r="AM2" s="903"/>
      <c r="AN2" s="903"/>
      <c r="AO2" s="904"/>
      <c r="AP2" s="905" t="s">
        <v>207</v>
      </c>
      <c r="AQ2" s="786"/>
      <c r="AR2" s="786"/>
      <c r="AS2" s="786"/>
      <c r="AT2" s="786"/>
      <c r="AU2" s="786"/>
      <c r="AV2" s="786"/>
      <c r="AW2" s="786"/>
      <c r="AX2" s="906"/>
    </row>
    <row r="3" spans="1:50" s="283" customFormat="1">
      <c r="B3" s="511"/>
      <c r="C3" s="796"/>
      <c r="D3" s="796"/>
      <c r="E3" s="796"/>
      <c r="F3" s="796"/>
      <c r="G3" s="796"/>
      <c r="H3" s="796"/>
      <c r="I3" s="796"/>
      <c r="J3" s="797"/>
      <c r="K3" s="907"/>
      <c r="L3" s="908"/>
      <c r="M3" s="908"/>
      <c r="N3" s="908"/>
      <c r="O3" s="908"/>
      <c r="P3" s="908"/>
      <c r="Q3" s="908"/>
      <c r="R3" s="908"/>
      <c r="S3" s="908"/>
      <c r="T3" s="908"/>
      <c r="U3" s="908"/>
      <c r="V3" s="908"/>
      <c r="W3" s="908"/>
      <c r="X3" s="908"/>
      <c r="Y3" s="908"/>
      <c r="Z3" s="908"/>
      <c r="AA3" s="908"/>
      <c r="AB3" s="908"/>
      <c r="AC3" s="908"/>
      <c r="AD3" s="908"/>
      <c r="AE3" s="908"/>
      <c r="AF3" s="908"/>
      <c r="AG3" s="908"/>
      <c r="AH3" s="908"/>
      <c r="AI3" s="908"/>
      <c r="AJ3" s="908"/>
      <c r="AK3" s="908"/>
      <c r="AL3" s="908"/>
      <c r="AM3" s="908"/>
      <c r="AN3" s="908"/>
      <c r="AO3" s="909"/>
      <c r="AP3" s="910"/>
      <c r="AQ3" s="796"/>
      <c r="AR3" s="796"/>
      <c r="AS3" s="796"/>
      <c r="AT3" s="796"/>
      <c r="AU3" s="796"/>
      <c r="AV3" s="796"/>
      <c r="AW3" s="796"/>
      <c r="AX3" s="911"/>
    </row>
    <row r="4" spans="1:50" s="283" customFormat="1" ht="13.15" customHeight="1">
      <c r="B4" s="912"/>
      <c r="C4" s="824"/>
      <c r="D4" s="824"/>
      <c r="E4" s="824"/>
      <c r="F4" s="824"/>
      <c r="G4" s="824"/>
      <c r="H4" s="824"/>
      <c r="I4" s="824"/>
      <c r="J4" s="913"/>
      <c r="K4" s="914"/>
      <c r="L4" s="824"/>
      <c r="M4" s="824"/>
      <c r="N4" s="824"/>
      <c r="O4" s="824"/>
      <c r="P4" s="824"/>
      <c r="Q4" s="824"/>
      <c r="R4" s="824"/>
      <c r="S4" s="824"/>
      <c r="T4" s="824"/>
      <c r="U4" s="824"/>
      <c r="V4" s="824"/>
      <c r="W4" s="824"/>
      <c r="X4" s="824"/>
      <c r="Y4" s="824"/>
      <c r="Z4" s="824"/>
      <c r="AA4" s="824"/>
      <c r="AB4" s="824"/>
      <c r="AC4" s="824"/>
      <c r="AD4" s="824"/>
      <c r="AE4" s="824"/>
      <c r="AF4" s="824"/>
      <c r="AG4" s="824"/>
      <c r="AH4" s="824"/>
      <c r="AI4" s="824"/>
      <c r="AJ4" s="824"/>
      <c r="AK4" s="824"/>
      <c r="AL4" s="824"/>
      <c r="AM4" s="824"/>
      <c r="AN4" s="824"/>
      <c r="AO4" s="913"/>
      <c r="AP4" s="824"/>
      <c r="AQ4" s="824"/>
      <c r="AR4" s="824"/>
      <c r="AS4" s="824"/>
      <c r="AT4" s="824"/>
      <c r="AU4" s="824"/>
      <c r="AV4" s="824"/>
      <c r="AW4" s="824"/>
      <c r="AX4" s="915"/>
    </row>
    <row r="5" spans="1:50" s="344" customFormat="1" ht="13.15" customHeight="1">
      <c r="B5" s="608" t="s">
        <v>195</v>
      </c>
      <c r="C5" s="609"/>
      <c r="D5" s="609"/>
      <c r="E5" s="609"/>
      <c r="F5" s="609"/>
      <c r="G5" s="609"/>
      <c r="H5" s="609"/>
      <c r="I5" s="609"/>
      <c r="J5" s="610"/>
      <c r="K5" s="345"/>
      <c r="L5" s="631" t="s">
        <v>338</v>
      </c>
      <c r="M5" s="632"/>
      <c r="N5" s="632"/>
      <c r="O5" s="632"/>
      <c r="P5" s="632"/>
      <c r="Q5" s="632"/>
      <c r="R5" s="619" t="s">
        <v>339</v>
      </c>
      <c r="S5" s="614"/>
      <c r="T5" s="614"/>
      <c r="U5" s="614"/>
      <c r="V5" s="620"/>
      <c r="W5" s="629" t="s">
        <v>340</v>
      </c>
      <c r="X5" s="629"/>
      <c r="Y5" s="629"/>
      <c r="Z5" s="629"/>
      <c r="AA5" s="629"/>
      <c r="AB5" s="629"/>
      <c r="AC5" s="629"/>
      <c r="AD5" s="641"/>
      <c r="AE5" s="619" t="s">
        <v>343</v>
      </c>
      <c r="AF5" s="614"/>
      <c r="AG5" s="614"/>
      <c r="AH5" s="642"/>
      <c r="AI5" s="347"/>
      <c r="AJ5" s="347"/>
      <c r="AK5" s="347"/>
      <c r="AL5" s="347"/>
      <c r="AO5" s="346"/>
      <c r="AP5" s="347"/>
      <c r="AQ5" s="347"/>
      <c r="AR5" s="347"/>
      <c r="AS5" s="347"/>
      <c r="AT5" s="347"/>
      <c r="AU5" s="347"/>
      <c r="AV5" s="347"/>
      <c r="AW5" s="347"/>
      <c r="AX5" s="348"/>
    </row>
    <row r="6" spans="1:50" s="344" customFormat="1" ht="13.15" customHeight="1">
      <c r="B6" s="608"/>
      <c r="C6" s="609"/>
      <c r="D6" s="609"/>
      <c r="E6" s="609"/>
      <c r="F6" s="609"/>
      <c r="G6" s="609"/>
      <c r="H6" s="609"/>
      <c r="I6" s="609"/>
      <c r="J6" s="610"/>
      <c r="K6" s="345"/>
      <c r="L6" s="644"/>
      <c r="M6" s="645"/>
      <c r="N6" s="645"/>
      <c r="O6" s="645"/>
      <c r="P6" s="645"/>
      <c r="Q6" s="645"/>
      <c r="R6" s="617"/>
      <c r="S6" s="618"/>
      <c r="T6" s="618"/>
      <c r="U6" s="618"/>
      <c r="V6" s="624"/>
      <c r="W6" s="640" t="s">
        <v>341</v>
      </c>
      <c r="X6" s="640"/>
      <c r="Y6" s="640"/>
      <c r="Z6" s="640"/>
      <c r="AA6" s="640" t="s">
        <v>342</v>
      </c>
      <c r="AB6" s="640"/>
      <c r="AC6" s="640"/>
      <c r="AD6" s="640"/>
      <c r="AE6" s="617"/>
      <c r="AF6" s="618"/>
      <c r="AG6" s="618"/>
      <c r="AH6" s="643"/>
      <c r="AI6" s="347"/>
      <c r="AJ6" s="347"/>
      <c r="AK6" s="347"/>
      <c r="AL6" s="347"/>
      <c r="AO6" s="346"/>
      <c r="AP6" s="347"/>
      <c r="AQ6" s="347"/>
      <c r="AR6" s="347"/>
      <c r="AS6" s="347"/>
      <c r="AT6" s="347"/>
      <c r="AU6" s="347"/>
      <c r="AV6" s="347"/>
      <c r="AW6" s="347"/>
      <c r="AX6" s="348"/>
    </row>
    <row r="7" spans="1:50" s="344" customFormat="1" ht="13.15" customHeight="1">
      <c r="B7" s="608"/>
      <c r="C7" s="609"/>
      <c r="D7" s="609"/>
      <c r="E7" s="609"/>
      <c r="F7" s="609"/>
      <c r="G7" s="609"/>
      <c r="H7" s="609"/>
      <c r="I7" s="609"/>
      <c r="J7" s="610"/>
      <c r="K7" s="345"/>
      <c r="L7" s="633" t="s">
        <v>344</v>
      </c>
      <c r="M7" s="634"/>
      <c r="N7" s="634"/>
      <c r="O7" s="634"/>
      <c r="P7" s="634"/>
      <c r="Q7" s="634"/>
      <c r="R7" s="615" t="s">
        <v>345</v>
      </c>
      <c r="S7" s="616"/>
      <c r="T7" s="616"/>
      <c r="U7" s="616"/>
      <c r="V7" s="635"/>
      <c r="W7" s="621">
        <v>7000</v>
      </c>
      <c r="X7" s="621"/>
      <c r="Y7" s="621"/>
      <c r="Z7" s="621"/>
      <c r="AA7" s="621">
        <v>3500</v>
      </c>
      <c r="AB7" s="621"/>
      <c r="AC7" s="621"/>
      <c r="AD7" s="621"/>
      <c r="AE7" s="622" t="s">
        <v>346</v>
      </c>
      <c r="AF7" s="622"/>
      <c r="AG7" s="622"/>
      <c r="AH7" s="623"/>
      <c r="AI7" s="369"/>
      <c r="AJ7" s="369"/>
      <c r="AK7" s="369"/>
      <c r="AL7" s="369"/>
      <c r="AO7" s="346"/>
      <c r="AP7" s="347"/>
      <c r="AQ7" s="347"/>
      <c r="AR7" s="347"/>
      <c r="AS7" s="347"/>
      <c r="AT7" s="347"/>
      <c r="AU7" s="347"/>
      <c r="AV7" s="347"/>
      <c r="AW7" s="347"/>
      <c r="AX7" s="348"/>
    </row>
    <row r="8" spans="1:50" s="344" customFormat="1" ht="13.15" customHeight="1">
      <c r="B8" s="608"/>
      <c r="C8" s="609"/>
      <c r="D8" s="609"/>
      <c r="E8" s="609"/>
      <c r="F8" s="609"/>
      <c r="G8" s="609"/>
      <c r="H8" s="609"/>
      <c r="I8" s="609"/>
      <c r="J8" s="610"/>
      <c r="K8" s="345"/>
      <c r="L8" s="633"/>
      <c r="M8" s="634"/>
      <c r="N8" s="634"/>
      <c r="O8" s="634"/>
      <c r="P8" s="634"/>
      <c r="Q8" s="634"/>
      <c r="R8" s="617" t="s">
        <v>347</v>
      </c>
      <c r="S8" s="618"/>
      <c r="T8" s="618"/>
      <c r="U8" s="618"/>
      <c r="V8" s="624"/>
      <c r="W8" s="625">
        <v>9000</v>
      </c>
      <c r="X8" s="625">
        <v>6500</v>
      </c>
      <c r="Y8" s="625">
        <v>11500</v>
      </c>
      <c r="Z8" s="625">
        <v>9000</v>
      </c>
      <c r="AA8" s="625">
        <v>6500</v>
      </c>
      <c r="AB8" s="625">
        <v>11500</v>
      </c>
      <c r="AC8" s="625">
        <v>9000</v>
      </c>
      <c r="AD8" s="625">
        <v>6500</v>
      </c>
      <c r="AE8" s="622">
        <v>3500</v>
      </c>
      <c r="AF8" s="622"/>
      <c r="AG8" s="622"/>
      <c r="AH8" s="623"/>
      <c r="AI8" s="369"/>
      <c r="AJ8" s="369"/>
      <c r="AK8" s="369"/>
      <c r="AL8" s="369"/>
      <c r="AO8" s="346"/>
      <c r="AP8" s="347"/>
      <c r="AQ8" s="347"/>
      <c r="AR8" s="347"/>
      <c r="AS8" s="347"/>
      <c r="AT8" s="347"/>
      <c r="AU8" s="347"/>
      <c r="AV8" s="347"/>
      <c r="AW8" s="347"/>
      <c r="AX8" s="348"/>
    </row>
    <row r="9" spans="1:50" s="344" customFormat="1" ht="13.15" customHeight="1">
      <c r="B9" s="608"/>
      <c r="C9" s="609"/>
      <c r="D9" s="609"/>
      <c r="E9" s="609"/>
      <c r="F9" s="609"/>
      <c r="G9" s="609"/>
      <c r="H9" s="609"/>
      <c r="I9" s="609"/>
      <c r="J9" s="610"/>
      <c r="K9" s="345"/>
      <c r="L9" s="633"/>
      <c r="M9" s="634"/>
      <c r="N9" s="634"/>
      <c r="O9" s="634"/>
      <c r="P9" s="634"/>
      <c r="Q9" s="634"/>
      <c r="R9" s="616" t="s">
        <v>348</v>
      </c>
      <c r="S9" s="616"/>
      <c r="T9" s="616"/>
      <c r="U9" s="616"/>
      <c r="V9" s="635"/>
      <c r="W9" s="625">
        <v>10500</v>
      </c>
      <c r="X9" s="625">
        <v>8500</v>
      </c>
      <c r="Y9" s="625">
        <v>12500</v>
      </c>
      <c r="Z9" s="625">
        <v>10500</v>
      </c>
      <c r="AA9" s="625">
        <v>8500</v>
      </c>
      <c r="AB9" s="625">
        <v>12500</v>
      </c>
      <c r="AC9" s="625">
        <v>10500</v>
      </c>
      <c r="AD9" s="625">
        <v>8500</v>
      </c>
      <c r="AE9" s="626">
        <v>6500</v>
      </c>
      <c r="AF9" s="626"/>
      <c r="AG9" s="626"/>
      <c r="AH9" s="627"/>
      <c r="AI9" s="369"/>
      <c r="AJ9" s="369"/>
      <c r="AK9" s="369"/>
      <c r="AL9" s="369"/>
      <c r="AO9" s="346"/>
      <c r="AP9" s="347"/>
      <c r="AQ9" s="347"/>
      <c r="AR9" s="347"/>
      <c r="AS9" s="347"/>
      <c r="AT9" s="347"/>
      <c r="AU9" s="347"/>
      <c r="AV9" s="347"/>
      <c r="AW9" s="347"/>
      <c r="AX9" s="348"/>
    </row>
    <row r="10" spans="1:50" s="344" customFormat="1" ht="13.15" customHeight="1">
      <c r="B10" s="608"/>
      <c r="C10" s="609"/>
      <c r="D10" s="609"/>
      <c r="E10" s="609"/>
      <c r="F10" s="609"/>
      <c r="G10" s="609"/>
      <c r="H10" s="609"/>
      <c r="I10" s="609"/>
      <c r="J10" s="610"/>
      <c r="K10" s="345"/>
      <c r="L10" s="631" t="s">
        <v>349</v>
      </c>
      <c r="M10" s="632"/>
      <c r="N10" s="632"/>
      <c r="O10" s="632"/>
      <c r="P10" s="632"/>
      <c r="Q10" s="632"/>
      <c r="R10" s="632"/>
      <c r="S10" s="632"/>
      <c r="T10" s="632"/>
      <c r="U10" s="632"/>
      <c r="V10" s="638"/>
      <c r="W10" s="639">
        <v>8500</v>
      </c>
      <c r="X10" s="639">
        <v>9500</v>
      </c>
      <c r="Y10" s="639">
        <v>7500</v>
      </c>
      <c r="Z10" s="639">
        <v>8500</v>
      </c>
      <c r="AA10" s="639">
        <v>9500</v>
      </c>
      <c r="AB10" s="639">
        <v>7500</v>
      </c>
      <c r="AC10" s="639">
        <v>8500</v>
      </c>
      <c r="AD10" s="639">
        <v>9500</v>
      </c>
      <c r="AE10" s="622">
        <v>10000</v>
      </c>
      <c r="AF10" s="622"/>
      <c r="AG10" s="622"/>
      <c r="AH10" s="623"/>
      <c r="AI10" s="369"/>
      <c r="AJ10" s="369"/>
      <c r="AK10" s="369"/>
      <c r="AL10" s="369"/>
      <c r="AO10" s="346"/>
      <c r="AP10" s="347"/>
      <c r="AQ10" s="347"/>
      <c r="AR10" s="347"/>
      <c r="AS10" s="347"/>
      <c r="AT10" s="347"/>
      <c r="AU10" s="347"/>
      <c r="AV10" s="347"/>
      <c r="AW10" s="347"/>
      <c r="AX10" s="348"/>
    </row>
    <row r="11" spans="1:50" s="344" customFormat="1" ht="13.15" customHeight="1">
      <c r="B11" s="608"/>
      <c r="C11" s="609"/>
      <c r="D11" s="609"/>
      <c r="E11" s="609"/>
      <c r="F11" s="609"/>
      <c r="G11" s="609"/>
      <c r="H11" s="609"/>
      <c r="I11" s="609"/>
      <c r="J11" s="610"/>
      <c r="K11" s="345"/>
      <c r="L11" s="349"/>
      <c r="M11" s="628" t="s">
        <v>350</v>
      </c>
      <c r="N11" s="629"/>
      <c r="O11" s="629"/>
      <c r="P11" s="629"/>
      <c r="Q11" s="629"/>
      <c r="R11" s="629"/>
      <c r="S11" s="629"/>
      <c r="T11" s="629"/>
      <c r="U11" s="629"/>
      <c r="V11" s="630"/>
      <c r="W11" s="636" t="s">
        <v>351</v>
      </c>
      <c r="X11" s="636"/>
      <c r="Y11" s="636"/>
      <c r="Z11" s="636"/>
      <c r="AA11" s="636"/>
      <c r="AB11" s="636"/>
      <c r="AC11" s="636"/>
      <c r="AD11" s="636"/>
      <c r="AE11" s="636"/>
      <c r="AF11" s="636"/>
      <c r="AG11" s="636"/>
      <c r="AH11" s="637"/>
      <c r="AI11" s="369"/>
      <c r="AJ11" s="369"/>
      <c r="AK11" s="369"/>
      <c r="AL11" s="369"/>
      <c r="AO11" s="346"/>
      <c r="AP11" s="347"/>
      <c r="AQ11" s="347"/>
      <c r="AR11" s="347"/>
      <c r="AS11" s="347"/>
      <c r="AT11" s="347"/>
      <c r="AU11" s="347"/>
      <c r="AV11" s="347"/>
      <c r="AW11" s="347"/>
      <c r="AX11" s="348"/>
    </row>
    <row r="12" spans="1:50" s="344" customFormat="1" ht="13.15" customHeight="1">
      <c r="B12" s="608"/>
      <c r="C12" s="609"/>
      <c r="D12" s="609"/>
      <c r="E12" s="609"/>
      <c r="F12" s="609"/>
      <c r="G12" s="609"/>
      <c r="H12" s="609"/>
      <c r="I12" s="609"/>
      <c r="J12" s="610"/>
      <c r="K12" s="345"/>
      <c r="L12" s="631" t="s">
        <v>352</v>
      </c>
      <c r="M12" s="632"/>
      <c r="N12" s="632"/>
      <c r="O12" s="632"/>
      <c r="P12" s="632"/>
      <c r="Q12" s="632"/>
      <c r="R12" s="619" t="s">
        <v>345</v>
      </c>
      <c r="S12" s="614"/>
      <c r="T12" s="614"/>
      <c r="U12" s="614"/>
      <c r="V12" s="620"/>
      <c r="W12" s="621">
        <v>3500</v>
      </c>
      <c r="X12" s="621">
        <v>3500</v>
      </c>
      <c r="Y12" s="621">
        <v>2000</v>
      </c>
      <c r="Z12" s="621">
        <v>0</v>
      </c>
      <c r="AA12" s="621">
        <v>2000</v>
      </c>
      <c r="AB12" s="621">
        <v>3500</v>
      </c>
      <c r="AC12" s="621">
        <v>2000</v>
      </c>
      <c r="AD12" s="621">
        <v>0</v>
      </c>
      <c r="AE12" s="622">
        <v>0</v>
      </c>
      <c r="AF12" s="622"/>
      <c r="AG12" s="622"/>
      <c r="AH12" s="623"/>
      <c r="AI12" s="369"/>
      <c r="AJ12" s="369"/>
      <c r="AK12" s="369"/>
      <c r="AL12" s="369"/>
      <c r="AO12" s="346"/>
      <c r="AP12" s="347"/>
      <c r="AQ12" s="347"/>
      <c r="AR12" s="347"/>
      <c r="AS12" s="347"/>
      <c r="AT12" s="347"/>
      <c r="AU12" s="347"/>
      <c r="AV12" s="347"/>
      <c r="AW12" s="347"/>
      <c r="AX12" s="348"/>
    </row>
    <row r="13" spans="1:50" s="344" customFormat="1" ht="13.15" customHeight="1">
      <c r="B13" s="608"/>
      <c r="C13" s="609"/>
      <c r="D13" s="609"/>
      <c r="E13" s="609"/>
      <c r="F13" s="609"/>
      <c r="G13" s="609"/>
      <c r="H13" s="609"/>
      <c r="I13" s="609"/>
      <c r="J13" s="610"/>
      <c r="K13" s="345"/>
      <c r="L13" s="633"/>
      <c r="M13" s="634"/>
      <c r="N13" s="634"/>
      <c r="O13" s="634"/>
      <c r="P13" s="634"/>
      <c r="Q13" s="634"/>
      <c r="R13" s="617" t="s">
        <v>347</v>
      </c>
      <c r="S13" s="618"/>
      <c r="T13" s="618"/>
      <c r="U13" s="618"/>
      <c r="V13" s="624"/>
      <c r="W13" s="625">
        <v>5500</v>
      </c>
      <c r="X13" s="625">
        <v>5500</v>
      </c>
      <c r="Y13" s="625">
        <v>4500</v>
      </c>
      <c r="Z13" s="625">
        <v>3500</v>
      </c>
      <c r="AA13" s="625">
        <v>4500</v>
      </c>
      <c r="AB13" s="625">
        <v>5500</v>
      </c>
      <c r="AC13" s="625">
        <v>4500</v>
      </c>
      <c r="AD13" s="625">
        <v>3500</v>
      </c>
      <c r="AE13" s="622">
        <v>3500</v>
      </c>
      <c r="AF13" s="622"/>
      <c r="AG13" s="622"/>
      <c r="AH13" s="623"/>
      <c r="AI13" s="369"/>
      <c r="AJ13" s="369"/>
      <c r="AK13" s="369"/>
      <c r="AL13" s="369"/>
      <c r="AO13" s="346"/>
      <c r="AP13" s="347"/>
      <c r="AQ13" s="347"/>
      <c r="AR13" s="347"/>
      <c r="AS13" s="347"/>
      <c r="AT13" s="347"/>
      <c r="AU13" s="347"/>
      <c r="AV13" s="347"/>
      <c r="AW13" s="347"/>
      <c r="AX13" s="348"/>
    </row>
    <row r="14" spans="1:50" s="344" customFormat="1" ht="13.15" customHeight="1">
      <c r="B14" s="608"/>
      <c r="C14" s="609"/>
      <c r="D14" s="609"/>
      <c r="E14" s="609"/>
      <c r="F14" s="609"/>
      <c r="G14" s="609"/>
      <c r="H14" s="609"/>
      <c r="I14" s="609"/>
      <c r="J14" s="610"/>
      <c r="K14" s="345"/>
      <c r="L14" s="633"/>
      <c r="M14" s="634"/>
      <c r="N14" s="634"/>
      <c r="O14" s="634"/>
      <c r="P14" s="634"/>
      <c r="Q14" s="634"/>
      <c r="R14" s="616" t="s">
        <v>348</v>
      </c>
      <c r="S14" s="616"/>
      <c r="T14" s="616"/>
      <c r="U14" s="616"/>
      <c r="V14" s="635"/>
      <c r="W14" s="636">
        <v>6500</v>
      </c>
      <c r="X14" s="636"/>
      <c r="Y14" s="636"/>
      <c r="Z14" s="636"/>
      <c r="AA14" s="636"/>
      <c r="AB14" s="636"/>
      <c r="AC14" s="636"/>
      <c r="AD14" s="636"/>
      <c r="AE14" s="636"/>
      <c r="AF14" s="636"/>
      <c r="AG14" s="636"/>
      <c r="AH14" s="637"/>
      <c r="AI14" s="369"/>
      <c r="AJ14" s="369"/>
      <c r="AK14" s="369"/>
      <c r="AL14" s="369"/>
      <c r="AO14" s="346"/>
      <c r="AP14" s="347"/>
      <c r="AQ14" s="347"/>
      <c r="AR14" s="347"/>
      <c r="AS14" s="347"/>
      <c r="AT14" s="347"/>
      <c r="AU14" s="347"/>
      <c r="AV14" s="347"/>
      <c r="AW14" s="347"/>
      <c r="AX14" s="348"/>
    </row>
    <row r="15" spans="1:50" s="344" customFormat="1" ht="13.15" customHeight="1">
      <c r="B15" s="608"/>
      <c r="C15" s="609"/>
      <c r="D15" s="609"/>
      <c r="E15" s="609"/>
      <c r="F15" s="609"/>
      <c r="G15" s="609"/>
      <c r="H15" s="609"/>
      <c r="I15" s="609"/>
      <c r="J15" s="610"/>
      <c r="K15" s="345"/>
      <c r="L15" s="345"/>
      <c r="M15" s="595" t="s">
        <v>353</v>
      </c>
      <c r="N15" s="614"/>
      <c r="O15" s="614"/>
      <c r="P15" s="614"/>
      <c r="Q15" s="614"/>
      <c r="R15" s="619" t="s">
        <v>345</v>
      </c>
      <c r="S15" s="614"/>
      <c r="T15" s="614"/>
      <c r="U15" s="614"/>
      <c r="V15" s="620"/>
      <c r="W15" s="621">
        <v>6000</v>
      </c>
      <c r="X15" s="621">
        <v>3000</v>
      </c>
      <c r="Y15" s="621">
        <v>9000</v>
      </c>
      <c r="Z15" s="621">
        <v>6000</v>
      </c>
      <c r="AA15" s="621">
        <v>3000</v>
      </c>
      <c r="AB15" s="621">
        <v>9000</v>
      </c>
      <c r="AC15" s="621">
        <v>6000</v>
      </c>
      <c r="AD15" s="621">
        <v>3000</v>
      </c>
      <c r="AE15" s="622">
        <v>0</v>
      </c>
      <c r="AF15" s="622"/>
      <c r="AG15" s="622"/>
      <c r="AH15" s="623"/>
      <c r="AI15" s="369"/>
      <c r="AJ15" s="369"/>
      <c r="AK15" s="369"/>
      <c r="AL15" s="369"/>
      <c r="AO15" s="346"/>
      <c r="AP15" s="347"/>
      <c r="AQ15" s="347"/>
      <c r="AR15" s="347"/>
      <c r="AS15" s="347"/>
      <c r="AT15" s="347"/>
      <c r="AU15" s="347"/>
      <c r="AV15" s="347"/>
      <c r="AW15" s="347"/>
      <c r="AX15" s="348"/>
    </row>
    <row r="16" spans="1:50" s="344" customFormat="1" ht="13.15" customHeight="1">
      <c r="B16" s="608"/>
      <c r="C16" s="609"/>
      <c r="D16" s="609"/>
      <c r="E16" s="609"/>
      <c r="F16" s="609"/>
      <c r="G16" s="609"/>
      <c r="H16" s="609"/>
      <c r="I16" s="609"/>
      <c r="J16" s="610"/>
      <c r="K16" s="345"/>
      <c r="L16" s="345"/>
      <c r="M16" s="615"/>
      <c r="N16" s="616"/>
      <c r="O16" s="616"/>
      <c r="P16" s="616"/>
      <c r="Q16" s="616"/>
      <c r="R16" s="617" t="s">
        <v>347</v>
      </c>
      <c r="S16" s="618"/>
      <c r="T16" s="618"/>
      <c r="U16" s="618"/>
      <c r="V16" s="624"/>
      <c r="W16" s="625">
        <v>7500</v>
      </c>
      <c r="X16" s="625">
        <v>5500</v>
      </c>
      <c r="Y16" s="625">
        <v>9500</v>
      </c>
      <c r="Z16" s="625">
        <v>7500</v>
      </c>
      <c r="AA16" s="625">
        <v>5500</v>
      </c>
      <c r="AB16" s="625">
        <v>9500</v>
      </c>
      <c r="AC16" s="625">
        <v>7500</v>
      </c>
      <c r="AD16" s="625">
        <v>5500</v>
      </c>
      <c r="AE16" s="622">
        <v>3500</v>
      </c>
      <c r="AF16" s="622"/>
      <c r="AG16" s="622"/>
      <c r="AH16" s="623"/>
      <c r="AI16" s="369"/>
      <c r="AJ16" s="369"/>
      <c r="AK16" s="369"/>
      <c r="AL16" s="369"/>
      <c r="AO16" s="346"/>
      <c r="AP16" s="347"/>
      <c r="AQ16" s="347"/>
      <c r="AR16" s="347"/>
      <c r="AS16" s="347"/>
      <c r="AT16" s="347"/>
      <c r="AU16" s="347"/>
      <c r="AV16" s="347"/>
      <c r="AW16" s="347"/>
      <c r="AX16" s="348"/>
    </row>
    <row r="17" spans="2:50" s="344" customFormat="1" ht="13.15" customHeight="1">
      <c r="B17" s="608"/>
      <c r="C17" s="609"/>
      <c r="D17" s="609"/>
      <c r="E17" s="609"/>
      <c r="F17" s="609"/>
      <c r="G17" s="609"/>
      <c r="H17" s="609"/>
      <c r="I17" s="609"/>
      <c r="J17" s="610"/>
      <c r="K17" s="345"/>
      <c r="L17" s="349"/>
      <c r="M17" s="617"/>
      <c r="N17" s="618"/>
      <c r="O17" s="618"/>
      <c r="P17" s="618"/>
      <c r="Q17" s="618"/>
      <c r="R17" s="618" t="s">
        <v>348</v>
      </c>
      <c r="S17" s="618"/>
      <c r="T17" s="618"/>
      <c r="U17" s="618"/>
      <c r="V17" s="624"/>
      <c r="W17" s="625">
        <v>9500</v>
      </c>
      <c r="X17" s="625">
        <v>8000</v>
      </c>
      <c r="Y17" s="625">
        <v>10500</v>
      </c>
      <c r="Z17" s="625">
        <v>9500</v>
      </c>
      <c r="AA17" s="625">
        <v>8000</v>
      </c>
      <c r="AB17" s="625">
        <v>10500</v>
      </c>
      <c r="AC17" s="625">
        <v>9500</v>
      </c>
      <c r="AD17" s="625">
        <v>8000</v>
      </c>
      <c r="AE17" s="626">
        <v>6500</v>
      </c>
      <c r="AF17" s="626"/>
      <c r="AG17" s="626"/>
      <c r="AH17" s="627"/>
      <c r="AI17" s="369"/>
      <c r="AJ17" s="369"/>
      <c r="AK17" s="369"/>
      <c r="AL17" s="369"/>
      <c r="AO17" s="346"/>
      <c r="AP17" s="347"/>
      <c r="AQ17" s="347"/>
      <c r="AR17" s="347"/>
      <c r="AS17" s="347"/>
      <c r="AT17" s="347"/>
      <c r="AU17" s="347"/>
      <c r="AV17" s="347"/>
      <c r="AW17" s="347"/>
      <c r="AX17" s="348"/>
    </row>
    <row r="18" spans="2:50" s="344" customFormat="1" ht="13.15" customHeight="1">
      <c r="B18" s="608"/>
      <c r="C18" s="609"/>
      <c r="D18" s="609"/>
      <c r="E18" s="609"/>
      <c r="F18" s="609"/>
      <c r="G18" s="609"/>
      <c r="H18" s="609"/>
      <c r="I18" s="609"/>
      <c r="J18" s="610"/>
      <c r="K18" s="611" t="s">
        <v>354</v>
      </c>
      <c r="L18" s="612"/>
      <c r="M18" s="612"/>
      <c r="N18" s="612"/>
      <c r="O18" s="612"/>
      <c r="P18" s="612"/>
      <c r="Q18" s="612"/>
      <c r="R18" s="612"/>
      <c r="S18" s="612"/>
      <c r="T18" s="612"/>
      <c r="U18" s="612"/>
      <c r="V18" s="612"/>
      <c r="W18" s="612"/>
      <c r="X18" s="612"/>
      <c r="Y18" s="612"/>
      <c r="Z18" s="612"/>
      <c r="AA18" s="612"/>
      <c r="AB18" s="612"/>
      <c r="AC18" s="612"/>
      <c r="AD18" s="612"/>
      <c r="AE18" s="612"/>
      <c r="AF18" s="612"/>
      <c r="AG18" s="612"/>
      <c r="AH18" s="612"/>
      <c r="AI18" s="612"/>
      <c r="AJ18" s="612"/>
      <c r="AK18" s="612"/>
      <c r="AL18" s="612"/>
      <c r="AM18" s="612"/>
      <c r="AN18" s="612"/>
      <c r="AO18" s="613"/>
      <c r="AP18" s="347"/>
      <c r="AQ18" s="347"/>
      <c r="AR18" s="347"/>
      <c r="AS18" s="347"/>
      <c r="AT18" s="347"/>
      <c r="AU18" s="347"/>
      <c r="AV18" s="347"/>
      <c r="AW18" s="347"/>
      <c r="AX18" s="348"/>
    </row>
    <row r="19" spans="2:50" s="344" customFormat="1" ht="13.15" customHeight="1">
      <c r="B19" s="608"/>
      <c r="C19" s="609"/>
      <c r="D19" s="609"/>
      <c r="E19" s="609"/>
      <c r="F19" s="609"/>
      <c r="G19" s="609"/>
      <c r="H19" s="609"/>
      <c r="I19" s="609"/>
      <c r="J19" s="610"/>
      <c r="K19" s="402" t="s">
        <v>355</v>
      </c>
      <c r="L19" s="403"/>
      <c r="M19" s="403"/>
      <c r="N19" s="403"/>
      <c r="O19" s="403"/>
      <c r="P19" s="403"/>
      <c r="Q19" s="403"/>
      <c r="R19" s="403"/>
      <c r="S19" s="403"/>
      <c r="T19" s="403"/>
      <c r="U19" s="403"/>
      <c r="V19" s="403"/>
      <c r="W19" s="403"/>
      <c r="X19" s="403"/>
      <c r="Y19" s="403"/>
      <c r="Z19" s="403"/>
      <c r="AA19" s="403"/>
      <c r="AB19" s="403"/>
      <c r="AC19" s="403"/>
      <c r="AD19" s="403"/>
      <c r="AE19" s="403"/>
      <c r="AF19" s="403"/>
      <c r="AG19" s="403"/>
      <c r="AH19" s="403"/>
      <c r="AI19" s="403"/>
      <c r="AJ19" s="403"/>
      <c r="AK19" s="403"/>
      <c r="AL19" s="403"/>
      <c r="AM19" s="403"/>
      <c r="AN19" s="403"/>
      <c r="AO19" s="404"/>
      <c r="AP19" s="347"/>
      <c r="AQ19" s="347"/>
      <c r="AR19" s="347"/>
      <c r="AS19" s="347"/>
      <c r="AT19" s="347"/>
      <c r="AU19" s="347"/>
      <c r="AV19" s="347"/>
      <c r="AW19" s="347"/>
      <c r="AX19" s="348"/>
    </row>
    <row r="20" spans="2:50" s="283" customFormat="1" ht="15.95" customHeight="1">
      <c r="B20" s="555"/>
      <c r="C20" s="556"/>
      <c r="D20" s="556"/>
      <c r="E20" s="556"/>
      <c r="F20" s="556"/>
      <c r="G20" s="556"/>
      <c r="H20" s="556"/>
      <c r="I20" s="556"/>
      <c r="J20" s="557"/>
      <c r="K20" s="916"/>
      <c r="L20" s="917"/>
      <c r="M20" s="917"/>
      <c r="N20" s="917"/>
      <c r="O20" s="917"/>
      <c r="P20" s="917"/>
      <c r="Q20" s="917"/>
      <c r="R20" s="917"/>
      <c r="S20" s="917"/>
      <c r="T20" s="917"/>
      <c r="U20" s="917"/>
      <c r="V20" s="917"/>
      <c r="W20" s="917"/>
      <c r="X20" s="917"/>
      <c r="Y20" s="917"/>
      <c r="Z20" s="917"/>
      <c r="AA20" s="917"/>
      <c r="AB20" s="917"/>
      <c r="AC20" s="917"/>
      <c r="AD20" s="917"/>
      <c r="AE20" s="917"/>
      <c r="AF20" s="917"/>
      <c r="AG20" s="917"/>
      <c r="AH20" s="917"/>
      <c r="AI20" s="917"/>
      <c r="AJ20" s="917"/>
      <c r="AK20" s="917"/>
      <c r="AL20" s="917"/>
      <c r="AM20" s="917"/>
      <c r="AN20" s="917"/>
      <c r="AO20" s="918"/>
      <c r="AP20" s="824"/>
      <c r="AQ20" s="824"/>
      <c r="AR20" s="824"/>
      <c r="AS20" s="824"/>
      <c r="AT20" s="824"/>
      <c r="AU20" s="824"/>
      <c r="AV20" s="824"/>
      <c r="AW20" s="824"/>
      <c r="AX20" s="915"/>
    </row>
    <row r="21" spans="2:50" s="283" customFormat="1" ht="13.15" customHeight="1">
      <c r="B21" s="555" t="s">
        <v>240</v>
      </c>
      <c r="C21" s="556"/>
      <c r="D21" s="556"/>
      <c r="E21" s="556"/>
      <c r="F21" s="556"/>
      <c r="G21" s="556"/>
      <c r="H21" s="556"/>
      <c r="I21" s="556"/>
      <c r="J21" s="557"/>
      <c r="K21" s="916" t="s">
        <v>304</v>
      </c>
      <c r="L21" s="917"/>
      <c r="M21" s="917"/>
      <c r="N21" s="917"/>
      <c r="O21" s="917"/>
      <c r="P21" s="917"/>
      <c r="Q21" s="917"/>
      <c r="R21" s="917"/>
      <c r="S21" s="917"/>
      <c r="T21" s="917"/>
      <c r="U21" s="917"/>
      <c r="V21" s="917"/>
      <c r="W21" s="917"/>
      <c r="X21" s="917"/>
      <c r="Y21" s="917"/>
      <c r="Z21" s="917"/>
      <c r="AA21" s="917"/>
      <c r="AB21" s="917"/>
      <c r="AC21" s="917"/>
      <c r="AD21" s="917"/>
      <c r="AE21" s="917"/>
      <c r="AF21" s="917"/>
      <c r="AG21" s="917"/>
      <c r="AH21" s="917"/>
      <c r="AI21" s="917"/>
      <c r="AJ21" s="917"/>
      <c r="AK21" s="917"/>
      <c r="AL21" s="917"/>
      <c r="AM21" s="917"/>
      <c r="AN21" s="917"/>
      <c r="AO21" s="918"/>
      <c r="AP21" s="824"/>
      <c r="AQ21" s="824"/>
      <c r="AR21" s="824"/>
      <c r="AS21" s="824"/>
      <c r="AT21" s="824"/>
      <c r="AU21" s="824"/>
      <c r="AV21" s="824"/>
      <c r="AW21" s="824"/>
      <c r="AX21" s="915"/>
    </row>
    <row r="22" spans="2:50" s="283" customFormat="1" ht="15.95" customHeight="1">
      <c r="B22" s="555"/>
      <c r="C22" s="556"/>
      <c r="D22" s="556"/>
      <c r="E22" s="556"/>
      <c r="F22" s="556"/>
      <c r="G22" s="556"/>
      <c r="H22" s="556"/>
      <c r="I22" s="556"/>
      <c r="J22" s="557"/>
      <c r="K22" s="916"/>
      <c r="L22" s="917"/>
      <c r="M22" s="917"/>
      <c r="N22" s="917"/>
      <c r="O22" s="917"/>
      <c r="P22" s="917"/>
      <c r="Q22" s="917"/>
      <c r="R22" s="917"/>
      <c r="S22" s="917"/>
      <c r="T22" s="917"/>
      <c r="U22" s="917"/>
      <c r="V22" s="917"/>
      <c r="W22" s="917"/>
      <c r="X22" s="917"/>
      <c r="Y22" s="917"/>
      <c r="Z22" s="917"/>
      <c r="AA22" s="917"/>
      <c r="AB22" s="917"/>
      <c r="AC22" s="917"/>
      <c r="AD22" s="917"/>
      <c r="AE22" s="917"/>
      <c r="AF22" s="917"/>
      <c r="AG22" s="917"/>
      <c r="AH22" s="917"/>
      <c r="AI22" s="917"/>
      <c r="AJ22" s="917"/>
      <c r="AK22" s="917"/>
      <c r="AL22" s="917"/>
      <c r="AM22" s="917"/>
      <c r="AN22" s="917"/>
      <c r="AO22" s="918"/>
      <c r="AP22" s="824"/>
      <c r="AQ22" s="824"/>
      <c r="AR22" s="824"/>
      <c r="AS22" s="824"/>
      <c r="AT22" s="824"/>
      <c r="AU22" s="824"/>
      <c r="AV22" s="824"/>
      <c r="AW22" s="824"/>
      <c r="AX22" s="915"/>
    </row>
    <row r="23" spans="2:50" s="283" customFormat="1" ht="13.15" customHeight="1">
      <c r="B23" s="555" t="s">
        <v>241</v>
      </c>
      <c r="C23" s="556"/>
      <c r="D23" s="556"/>
      <c r="E23" s="556"/>
      <c r="F23" s="556"/>
      <c r="G23" s="556"/>
      <c r="H23" s="556"/>
      <c r="I23" s="556"/>
      <c r="J23" s="557"/>
      <c r="K23" s="916" t="s">
        <v>323</v>
      </c>
      <c r="L23" s="917"/>
      <c r="M23" s="917"/>
      <c r="N23" s="917"/>
      <c r="O23" s="917"/>
      <c r="P23" s="917"/>
      <c r="Q23" s="917"/>
      <c r="R23" s="917"/>
      <c r="S23" s="917"/>
      <c r="T23" s="917"/>
      <c r="U23" s="917"/>
      <c r="V23" s="917"/>
      <c r="W23" s="917"/>
      <c r="X23" s="917"/>
      <c r="Y23" s="917"/>
      <c r="Z23" s="917"/>
      <c r="AA23" s="917"/>
      <c r="AB23" s="917"/>
      <c r="AC23" s="917"/>
      <c r="AD23" s="917"/>
      <c r="AE23" s="917"/>
      <c r="AF23" s="917"/>
      <c r="AG23" s="917"/>
      <c r="AH23" s="917"/>
      <c r="AI23" s="917"/>
      <c r="AJ23" s="917"/>
      <c r="AK23" s="917"/>
      <c r="AL23" s="917"/>
      <c r="AM23" s="917"/>
      <c r="AN23" s="917"/>
      <c r="AO23" s="918"/>
      <c r="AP23" s="824"/>
      <c r="AQ23" s="824"/>
      <c r="AR23" s="824"/>
      <c r="AS23" s="824"/>
      <c r="AT23" s="824"/>
      <c r="AU23" s="824"/>
      <c r="AV23" s="824"/>
      <c r="AW23" s="824"/>
      <c r="AX23" s="915"/>
    </row>
    <row r="24" spans="2:50" s="283" customFormat="1" ht="15.95" customHeight="1">
      <c r="B24" s="555"/>
      <c r="C24" s="556"/>
      <c r="D24" s="556"/>
      <c r="E24" s="556"/>
      <c r="F24" s="556"/>
      <c r="G24" s="556"/>
      <c r="H24" s="556"/>
      <c r="I24" s="556"/>
      <c r="J24" s="557"/>
      <c r="K24" s="916"/>
      <c r="L24" s="917"/>
      <c r="M24" s="917"/>
      <c r="N24" s="917"/>
      <c r="O24" s="917"/>
      <c r="P24" s="917"/>
      <c r="Q24" s="917"/>
      <c r="R24" s="917"/>
      <c r="S24" s="917"/>
      <c r="T24" s="917"/>
      <c r="U24" s="917"/>
      <c r="V24" s="917"/>
      <c r="W24" s="917"/>
      <c r="X24" s="917"/>
      <c r="Y24" s="917"/>
      <c r="Z24" s="917"/>
      <c r="AA24" s="917"/>
      <c r="AB24" s="917"/>
      <c r="AC24" s="917"/>
      <c r="AD24" s="917"/>
      <c r="AE24" s="917"/>
      <c r="AF24" s="917"/>
      <c r="AG24" s="917"/>
      <c r="AH24" s="917"/>
      <c r="AI24" s="917"/>
      <c r="AJ24" s="917"/>
      <c r="AK24" s="917"/>
      <c r="AL24" s="917"/>
      <c r="AM24" s="917"/>
      <c r="AN24" s="917"/>
      <c r="AO24" s="918"/>
      <c r="AP24" s="824"/>
      <c r="AQ24" s="824"/>
      <c r="AR24" s="824"/>
      <c r="AS24" s="824"/>
      <c r="AT24" s="824"/>
      <c r="AU24" s="824"/>
      <c r="AV24" s="824"/>
      <c r="AW24" s="824"/>
      <c r="AX24" s="915"/>
    </row>
    <row r="25" spans="2:50" s="283" customFormat="1" ht="13.15" customHeight="1">
      <c r="B25" s="555" t="s">
        <v>242</v>
      </c>
      <c r="C25" s="556"/>
      <c r="D25" s="556"/>
      <c r="E25" s="556"/>
      <c r="F25" s="556"/>
      <c r="G25" s="556"/>
      <c r="H25" s="556"/>
      <c r="I25" s="556"/>
      <c r="J25" s="557"/>
      <c r="K25" s="916" t="s">
        <v>243</v>
      </c>
      <c r="L25" s="917"/>
      <c r="M25" s="917"/>
      <c r="N25" s="917"/>
      <c r="O25" s="917"/>
      <c r="P25" s="917"/>
      <c r="Q25" s="917"/>
      <c r="R25" s="917"/>
      <c r="S25" s="917"/>
      <c r="T25" s="917"/>
      <c r="U25" s="917"/>
      <c r="V25" s="917"/>
      <c r="W25" s="917"/>
      <c r="X25" s="917"/>
      <c r="Y25" s="917"/>
      <c r="Z25" s="917"/>
      <c r="AA25" s="917"/>
      <c r="AB25" s="917"/>
      <c r="AC25" s="917"/>
      <c r="AD25" s="917"/>
      <c r="AE25" s="917"/>
      <c r="AF25" s="917"/>
      <c r="AG25" s="917"/>
      <c r="AH25" s="917"/>
      <c r="AI25" s="917"/>
      <c r="AJ25" s="917"/>
      <c r="AK25" s="917"/>
      <c r="AL25" s="917"/>
      <c r="AM25" s="917"/>
      <c r="AN25" s="917"/>
      <c r="AO25" s="918"/>
      <c r="AP25" s="824"/>
      <c r="AQ25" s="824"/>
      <c r="AR25" s="824"/>
      <c r="AS25" s="824"/>
      <c r="AT25" s="824"/>
      <c r="AU25" s="824"/>
      <c r="AV25" s="824"/>
      <c r="AW25" s="824"/>
      <c r="AX25" s="915"/>
    </row>
    <row r="26" spans="2:50" s="283" customFormat="1" ht="13.15" customHeight="1">
      <c r="B26" s="555"/>
      <c r="C26" s="556"/>
      <c r="D26" s="556"/>
      <c r="E26" s="556"/>
      <c r="F26" s="556"/>
      <c r="G26" s="556"/>
      <c r="H26" s="556"/>
      <c r="I26" s="556"/>
      <c r="J26" s="557"/>
      <c r="K26" s="916" t="s">
        <v>244</v>
      </c>
      <c r="L26" s="917"/>
      <c r="M26" s="917"/>
      <c r="N26" s="917"/>
      <c r="O26" s="917"/>
      <c r="P26" s="917"/>
      <c r="Q26" s="917"/>
      <c r="R26" s="917"/>
      <c r="S26" s="917"/>
      <c r="T26" s="917"/>
      <c r="U26" s="917"/>
      <c r="V26" s="917"/>
      <c r="W26" s="917"/>
      <c r="X26" s="917"/>
      <c r="Y26" s="917"/>
      <c r="Z26" s="917"/>
      <c r="AA26" s="917"/>
      <c r="AB26" s="917"/>
      <c r="AC26" s="917"/>
      <c r="AD26" s="917"/>
      <c r="AE26" s="917"/>
      <c r="AF26" s="917"/>
      <c r="AG26" s="917"/>
      <c r="AH26" s="917"/>
      <c r="AI26" s="917"/>
      <c r="AJ26" s="917"/>
      <c r="AK26" s="917"/>
      <c r="AL26" s="917"/>
      <c r="AM26" s="917"/>
      <c r="AN26" s="917"/>
      <c r="AO26" s="918"/>
      <c r="AP26" s="824"/>
      <c r="AQ26" s="824"/>
      <c r="AR26" s="824"/>
      <c r="AS26" s="824"/>
      <c r="AT26" s="824"/>
      <c r="AU26" s="824"/>
      <c r="AV26" s="824"/>
      <c r="AW26" s="824"/>
      <c r="AX26" s="915"/>
    </row>
    <row r="27" spans="2:50" s="283" customFormat="1" ht="15.95" customHeight="1">
      <c r="B27" s="555"/>
      <c r="C27" s="556"/>
      <c r="D27" s="556"/>
      <c r="E27" s="556"/>
      <c r="F27" s="556"/>
      <c r="G27" s="556"/>
      <c r="H27" s="556"/>
      <c r="I27" s="556"/>
      <c r="J27" s="557"/>
      <c r="K27" s="916"/>
      <c r="L27" s="917"/>
      <c r="M27" s="917"/>
      <c r="N27" s="917"/>
      <c r="O27" s="917"/>
      <c r="P27" s="917"/>
      <c r="Q27" s="917"/>
      <c r="R27" s="917"/>
      <c r="S27" s="917"/>
      <c r="T27" s="917"/>
      <c r="U27" s="917"/>
      <c r="V27" s="917"/>
      <c r="W27" s="917"/>
      <c r="X27" s="917"/>
      <c r="Y27" s="917"/>
      <c r="Z27" s="917"/>
      <c r="AA27" s="917"/>
      <c r="AB27" s="917"/>
      <c r="AC27" s="917"/>
      <c r="AD27" s="917"/>
      <c r="AE27" s="917"/>
      <c r="AF27" s="917"/>
      <c r="AG27" s="917"/>
      <c r="AH27" s="917"/>
      <c r="AI27" s="917"/>
      <c r="AJ27" s="917"/>
      <c r="AK27" s="917"/>
      <c r="AL27" s="917"/>
      <c r="AM27" s="917"/>
      <c r="AN27" s="917"/>
      <c r="AO27" s="918"/>
      <c r="AP27" s="824"/>
      <c r="AQ27" s="824"/>
      <c r="AR27" s="824"/>
      <c r="AS27" s="824"/>
      <c r="AT27" s="824"/>
      <c r="AU27" s="824"/>
      <c r="AV27" s="824"/>
      <c r="AW27" s="824"/>
      <c r="AX27" s="915"/>
    </row>
    <row r="28" spans="2:50" s="344" customFormat="1" ht="13.15" customHeight="1">
      <c r="B28" s="608" t="s">
        <v>245</v>
      </c>
      <c r="C28" s="609"/>
      <c r="D28" s="609"/>
      <c r="E28" s="609"/>
      <c r="F28" s="609"/>
      <c r="G28" s="609"/>
      <c r="H28" s="609"/>
      <c r="I28" s="609"/>
      <c r="J28" s="610"/>
      <c r="K28" s="345"/>
      <c r="L28" s="854" t="s">
        <v>246</v>
      </c>
      <c r="M28" s="855"/>
      <c r="N28" s="855"/>
      <c r="O28" s="855"/>
      <c r="P28" s="855"/>
      <c r="Q28" s="856"/>
      <c r="R28" s="857" t="s">
        <v>247</v>
      </c>
      <c r="S28" s="858"/>
      <c r="T28" s="858"/>
      <c r="U28" s="859"/>
      <c r="V28" s="860" t="s">
        <v>248</v>
      </c>
      <c r="W28" s="858"/>
      <c r="X28" s="858"/>
      <c r="Y28" s="859"/>
      <c r="Z28" s="619" t="s">
        <v>249</v>
      </c>
      <c r="AA28" s="861"/>
      <c r="AB28" s="861"/>
      <c r="AC28" s="862"/>
      <c r="AD28" s="863" t="s">
        <v>250</v>
      </c>
      <c r="AE28" s="864"/>
      <c r="AF28" s="864"/>
      <c r="AG28" s="864"/>
      <c r="AH28" s="864"/>
      <c r="AI28" s="865"/>
      <c r="AJ28" s="347"/>
      <c r="AK28" s="347"/>
      <c r="AL28" s="347"/>
      <c r="AM28" s="347"/>
      <c r="AN28" s="347"/>
      <c r="AO28" s="346"/>
      <c r="AP28" s="347"/>
      <c r="AQ28" s="347"/>
      <c r="AR28" s="347"/>
      <c r="AS28" s="347"/>
      <c r="AT28" s="347"/>
      <c r="AU28" s="347"/>
      <c r="AV28" s="347"/>
      <c r="AW28" s="347"/>
      <c r="AX28" s="348"/>
    </row>
    <row r="29" spans="2:50" s="344" customFormat="1" ht="13.15" customHeight="1">
      <c r="B29" s="608"/>
      <c r="C29" s="609"/>
      <c r="D29" s="609"/>
      <c r="E29" s="609"/>
      <c r="F29" s="609"/>
      <c r="G29" s="609"/>
      <c r="H29" s="609"/>
      <c r="I29" s="609"/>
      <c r="J29" s="610"/>
      <c r="K29" s="345"/>
      <c r="L29" s="866"/>
      <c r="M29" s="867"/>
      <c r="N29" s="867"/>
      <c r="O29" s="867"/>
      <c r="P29" s="867"/>
      <c r="Q29" s="868"/>
      <c r="R29" s="869"/>
      <c r="S29" s="870"/>
      <c r="T29" s="870"/>
      <c r="U29" s="871"/>
      <c r="V29" s="872"/>
      <c r="W29" s="870"/>
      <c r="X29" s="870"/>
      <c r="Y29" s="871"/>
      <c r="Z29" s="873"/>
      <c r="AA29" s="874"/>
      <c r="AB29" s="874"/>
      <c r="AC29" s="875"/>
      <c r="AD29" s="876"/>
      <c r="AE29" s="877"/>
      <c r="AF29" s="877"/>
      <c r="AG29" s="877"/>
      <c r="AH29" s="877"/>
      <c r="AI29" s="878"/>
      <c r="AJ29" s="347"/>
      <c r="AK29" s="347"/>
      <c r="AL29" s="347"/>
      <c r="AM29" s="347"/>
      <c r="AN29" s="347"/>
      <c r="AO29" s="346"/>
      <c r="AP29" s="347"/>
      <c r="AQ29" s="347"/>
      <c r="AR29" s="347"/>
      <c r="AS29" s="347"/>
      <c r="AT29" s="347"/>
      <c r="AU29" s="347"/>
      <c r="AV29" s="347"/>
      <c r="AW29" s="347"/>
      <c r="AX29" s="348"/>
    </row>
    <row r="30" spans="2:50" s="344" customFormat="1" ht="10.5" customHeight="1">
      <c r="B30" s="399"/>
      <c r="C30" s="400"/>
      <c r="D30" s="400"/>
      <c r="E30" s="400"/>
      <c r="F30" s="400"/>
      <c r="G30" s="400"/>
      <c r="H30" s="400"/>
      <c r="I30" s="400"/>
      <c r="J30" s="401"/>
      <c r="K30" s="345"/>
      <c r="L30" s="879"/>
      <c r="M30" s="880"/>
      <c r="N30" s="880"/>
      <c r="O30" s="880"/>
      <c r="P30" s="880"/>
      <c r="Q30" s="880"/>
      <c r="R30" s="881"/>
      <c r="S30" s="880"/>
      <c r="T30" s="880"/>
      <c r="U30" s="882" t="s">
        <v>251</v>
      </c>
      <c r="V30" s="879"/>
      <c r="W30" s="880"/>
      <c r="X30" s="880"/>
      <c r="Y30" s="882" t="s">
        <v>251</v>
      </c>
      <c r="Z30" s="879"/>
      <c r="AA30" s="880"/>
      <c r="AB30" s="880"/>
      <c r="AC30" s="882" t="s">
        <v>251</v>
      </c>
      <c r="AD30" s="879"/>
      <c r="AE30" s="880"/>
      <c r="AF30" s="880"/>
      <c r="AG30" s="880"/>
      <c r="AH30" s="880"/>
      <c r="AI30" s="883"/>
      <c r="AJ30" s="347"/>
      <c r="AK30" s="347"/>
      <c r="AL30" s="347"/>
      <c r="AM30" s="347"/>
      <c r="AN30" s="347"/>
      <c r="AO30" s="346"/>
      <c r="AP30" s="347"/>
      <c r="AQ30" s="347"/>
      <c r="AR30" s="347"/>
      <c r="AS30" s="347"/>
      <c r="AT30" s="347"/>
      <c r="AU30" s="347"/>
      <c r="AV30" s="347"/>
      <c r="AW30" s="347"/>
      <c r="AX30" s="348"/>
    </row>
    <row r="31" spans="2:50" s="344" customFormat="1" ht="13.5" customHeight="1">
      <c r="B31" s="608"/>
      <c r="C31" s="609"/>
      <c r="D31" s="609"/>
      <c r="E31" s="609"/>
      <c r="F31" s="609"/>
      <c r="G31" s="609"/>
      <c r="H31" s="609"/>
      <c r="I31" s="609"/>
      <c r="J31" s="610"/>
      <c r="K31" s="345"/>
      <c r="L31" s="884" t="s">
        <v>222</v>
      </c>
      <c r="M31" s="885"/>
      <c r="N31" s="885"/>
      <c r="O31" s="885"/>
      <c r="P31" s="885"/>
      <c r="Q31" s="886"/>
      <c r="R31" s="887">
        <v>2.25</v>
      </c>
      <c r="S31" s="888"/>
      <c r="T31" s="888"/>
      <c r="U31" s="889"/>
      <c r="V31" s="890">
        <v>2.25</v>
      </c>
      <c r="W31" s="888"/>
      <c r="X31" s="888"/>
      <c r="Y31" s="889"/>
      <c r="Z31" s="890">
        <v>4.5</v>
      </c>
      <c r="AA31" s="888"/>
      <c r="AB31" s="888"/>
      <c r="AC31" s="889"/>
      <c r="AD31" s="891" t="s">
        <v>252</v>
      </c>
      <c r="AE31" s="892"/>
      <c r="AF31" s="892"/>
      <c r="AG31" s="892"/>
      <c r="AH31" s="892"/>
      <c r="AI31" s="893"/>
      <c r="AJ31" s="347"/>
      <c r="AK31" s="347"/>
      <c r="AL31" s="347"/>
      <c r="AM31" s="347"/>
      <c r="AN31" s="347"/>
      <c r="AO31" s="346"/>
      <c r="AP31" s="347"/>
      <c r="AQ31" s="347"/>
      <c r="AR31" s="347"/>
      <c r="AS31" s="347"/>
      <c r="AT31" s="347"/>
      <c r="AU31" s="347"/>
      <c r="AV31" s="347"/>
      <c r="AW31" s="347"/>
      <c r="AX31" s="348"/>
    </row>
    <row r="32" spans="2:50" s="344" customFormat="1" ht="11.25" customHeight="1">
      <c r="B32" s="608"/>
      <c r="C32" s="609"/>
      <c r="D32" s="609"/>
      <c r="E32" s="609"/>
      <c r="F32" s="609"/>
      <c r="G32" s="609"/>
      <c r="H32" s="609"/>
      <c r="I32" s="609"/>
      <c r="J32" s="610"/>
      <c r="K32" s="345"/>
      <c r="L32" s="349"/>
      <c r="M32" s="894"/>
      <c r="N32" s="894"/>
      <c r="O32" s="894"/>
      <c r="P32" s="894"/>
      <c r="Q32" s="894"/>
      <c r="R32" s="604"/>
      <c r="S32" s="605"/>
      <c r="T32" s="605"/>
      <c r="U32" s="606"/>
      <c r="V32" s="607"/>
      <c r="W32" s="605"/>
      <c r="X32" s="605"/>
      <c r="Y32" s="606"/>
      <c r="Z32" s="607"/>
      <c r="AA32" s="605"/>
      <c r="AB32" s="605"/>
      <c r="AC32" s="606"/>
      <c r="AD32" s="349"/>
      <c r="AE32" s="894"/>
      <c r="AF32" s="894"/>
      <c r="AG32" s="894"/>
      <c r="AH32" s="894"/>
      <c r="AI32" s="895"/>
      <c r="AJ32" s="347"/>
      <c r="AK32" s="347"/>
      <c r="AL32" s="347"/>
      <c r="AM32" s="347"/>
      <c r="AN32" s="347"/>
      <c r="AO32" s="346"/>
      <c r="AP32" s="347"/>
      <c r="AQ32" s="347"/>
      <c r="AR32" s="347"/>
      <c r="AS32" s="347"/>
      <c r="AT32" s="347"/>
      <c r="AU32" s="347"/>
      <c r="AV32" s="347"/>
      <c r="AW32" s="347"/>
      <c r="AX32" s="348"/>
    </row>
    <row r="33" spans="2:50" s="344" customFormat="1" ht="5.25" customHeight="1">
      <c r="B33" s="399"/>
      <c r="C33" s="400"/>
      <c r="D33" s="400"/>
      <c r="E33" s="400"/>
      <c r="F33" s="400"/>
      <c r="G33" s="400"/>
      <c r="H33" s="400"/>
      <c r="I33" s="400"/>
      <c r="J33" s="401"/>
      <c r="K33" s="345"/>
      <c r="L33" s="879"/>
      <c r="M33" s="880"/>
      <c r="N33" s="880"/>
      <c r="O33" s="880"/>
      <c r="P33" s="880"/>
      <c r="Q33" s="896"/>
      <c r="R33" s="350"/>
      <c r="S33" s="351"/>
      <c r="T33" s="351"/>
      <c r="U33" s="352"/>
      <c r="V33" s="353"/>
      <c r="W33" s="351"/>
      <c r="X33" s="351"/>
      <c r="Y33" s="352"/>
      <c r="Z33" s="353"/>
      <c r="AA33" s="351"/>
      <c r="AB33" s="351"/>
      <c r="AC33" s="352"/>
      <c r="AD33" s="393"/>
      <c r="AE33" s="394"/>
      <c r="AF33" s="394"/>
      <c r="AG33" s="394"/>
      <c r="AH33" s="394"/>
      <c r="AI33" s="395"/>
      <c r="AJ33" s="347"/>
      <c r="AK33" s="347"/>
      <c r="AL33" s="347"/>
      <c r="AM33" s="347"/>
      <c r="AN33" s="347"/>
      <c r="AO33" s="346"/>
      <c r="AP33" s="347"/>
      <c r="AQ33" s="347"/>
      <c r="AR33" s="347"/>
      <c r="AS33" s="347"/>
      <c r="AT33" s="347"/>
      <c r="AU33" s="347"/>
      <c r="AV33" s="347"/>
      <c r="AW33" s="347"/>
      <c r="AX33" s="348"/>
    </row>
    <row r="34" spans="2:50" s="344" customFormat="1" ht="12.75" customHeight="1">
      <c r="B34" s="919"/>
      <c r="C34" s="616"/>
      <c r="D34" s="616"/>
      <c r="E34" s="616"/>
      <c r="F34" s="616"/>
      <c r="G34" s="616"/>
      <c r="H34" s="616"/>
      <c r="I34" s="616"/>
      <c r="J34" s="901"/>
      <c r="K34" s="345"/>
      <c r="L34" s="615" t="s">
        <v>356</v>
      </c>
      <c r="M34" s="616"/>
      <c r="N34" s="616"/>
      <c r="O34" s="616"/>
      <c r="P34" s="616"/>
      <c r="Q34" s="635"/>
      <c r="R34" s="897">
        <v>2.2250000000000001</v>
      </c>
      <c r="S34" s="898"/>
      <c r="T34" s="898"/>
      <c r="U34" s="899"/>
      <c r="V34" s="900">
        <v>2.2250000000000001</v>
      </c>
      <c r="W34" s="898"/>
      <c r="X34" s="898"/>
      <c r="Y34" s="899"/>
      <c r="Z34" s="890">
        <v>4.45</v>
      </c>
      <c r="AA34" s="888"/>
      <c r="AB34" s="888"/>
      <c r="AC34" s="889"/>
      <c r="AD34" s="615" t="s">
        <v>252</v>
      </c>
      <c r="AE34" s="616"/>
      <c r="AF34" s="616"/>
      <c r="AG34" s="616"/>
      <c r="AH34" s="616"/>
      <c r="AI34" s="901"/>
      <c r="AJ34" s="347"/>
      <c r="AK34" s="347"/>
      <c r="AL34" s="347"/>
      <c r="AM34" s="347"/>
      <c r="AN34" s="347"/>
      <c r="AO34" s="346"/>
      <c r="AP34" s="347"/>
      <c r="AQ34" s="347"/>
      <c r="AR34" s="347"/>
      <c r="AS34" s="347"/>
      <c r="AT34" s="347"/>
      <c r="AU34" s="347"/>
      <c r="AV34" s="347"/>
      <c r="AW34" s="347"/>
      <c r="AX34" s="348"/>
    </row>
    <row r="35" spans="2:50" s="344" customFormat="1" ht="12.75" customHeight="1">
      <c r="B35" s="919"/>
      <c r="C35" s="616"/>
      <c r="D35" s="616"/>
      <c r="E35" s="616"/>
      <c r="F35" s="616"/>
      <c r="G35" s="616"/>
      <c r="H35" s="616"/>
      <c r="I35" s="616"/>
      <c r="J35" s="901"/>
      <c r="K35" s="345"/>
      <c r="L35" s="615"/>
      <c r="M35" s="616"/>
      <c r="N35" s="616"/>
      <c r="O35" s="616"/>
      <c r="P35" s="616"/>
      <c r="Q35" s="635"/>
      <c r="R35" s="897">
        <v>1.9750000000000001</v>
      </c>
      <c r="S35" s="898"/>
      <c r="T35" s="898"/>
      <c r="U35" s="899"/>
      <c r="V35" s="900">
        <v>2.125</v>
      </c>
      <c r="W35" s="898"/>
      <c r="X35" s="898"/>
      <c r="Y35" s="899"/>
      <c r="Z35" s="890">
        <v>4.0999999999999996</v>
      </c>
      <c r="AA35" s="888"/>
      <c r="AB35" s="888"/>
      <c r="AC35" s="889"/>
      <c r="AD35" s="615"/>
      <c r="AE35" s="616"/>
      <c r="AF35" s="616"/>
      <c r="AG35" s="616"/>
      <c r="AH35" s="616"/>
      <c r="AI35" s="901"/>
      <c r="AJ35" s="347"/>
      <c r="AK35" s="347"/>
      <c r="AL35" s="347"/>
      <c r="AM35" s="347"/>
      <c r="AN35" s="347"/>
      <c r="AO35" s="346"/>
      <c r="AP35" s="347"/>
      <c r="AQ35" s="347"/>
      <c r="AR35" s="347"/>
      <c r="AS35" s="347"/>
      <c r="AT35" s="347"/>
      <c r="AU35" s="347"/>
      <c r="AV35" s="347"/>
      <c r="AW35" s="347"/>
      <c r="AX35" s="348"/>
    </row>
    <row r="36" spans="2:50" s="344" customFormat="1" ht="3.75" customHeight="1">
      <c r="B36" s="399"/>
      <c r="C36" s="400"/>
      <c r="D36" s="400"/>
      <c r="E36" s="400"/>
      <c r="F36" s="400"/>
      <c r="G36" s="400"/>
      <c r="H36" s="400"/>
      <c r="I36" s="400"/>
      <c r="J36" s="401"/>
      <c r="K36" s="345"/>
      <c r="L36" s="349"/>
      <c r="M36" s="894"/>
      <c r="N36" s="894"/>
      <c r="O36" s="894"/>
      <c r="P36" s="894"/>
      <c r="Q36" s="920"/>
      <c r="R36" s="405"/>
      <c r="S36" s="406"/>
      <c r="T36" s="406"/>
      <c r="U36" s="407"/>
      <c r="V36" s="408"/>
      <c r="W36" s="406"/>
      <c r="X36" s="406"/>
      <c r="Y36" s="407"/>
      <c r="Z36" s="408"/>
      <c r="AA36" s="406"/>
      <c r="AB36" s="406"/>
      <c r="AC36" s="407"/>
      <c r="AD36" s="396"/>
      <c r="AE36" s="397"/>
      <c r="AF36" s="397"/>
      <c r="AG36" s="397"/>
      <c r="AH36" s="397"/>
      <c r="AI36" s="398"/>
      <c r="AJ36" s="347"/>
      <c r="AK36" s="347"/>
      <c r="AL36" s="347"/>
      <c r="AM36" s="347"/>
      <c r="AN36" s="347"/>
      <c r="AO36" s="346"/>
      <c r="AP36" s="347"/>
      <c r="AQ36" s="347"/>
      <c r="AR36" s="347"/>
      <c r="AS36" s="347"/>
      <c r="AT36" s="347"/>
      <c r="AU36" s="347"/>
      <c r="AV36" s="347"/>
      <c r="AW36" s="347"/>
      <c r="AX36" s="348"/>
    </row>
    <row r="37" spans="2:50" s="283" customFormat="1" ht="13.15" customHeight="1">
      <c r="B37" s="555"/>
      <c r="C37" s="556"/>
      <c r="D37" s="556"/>
      <c r="E37" s="556"/>
      <c r="F37" s="556"/>
      <c r="G37" s="556"/>
      <c r="H37" s="556"/>
      <c r="I37" s="556"/>
      <c r="J37" s="557"/>
      <c r="K37" s="916"/>
      <c r="L37" s="917"/>
      <c r="M37" s="917"/>
      <c r="N37" s="917"/>
      <c r="O37" s="917"/>
      <c r="P37" s="917"/>
      <c r="Q37" s="917"/>
      <c r="R37" s="917"/>
      <c r="S37" s="917"/>
      <c r="T37" s="917"/>
      <c r="U37" s="917"/>
      <c r="V37" s="917"/>
      <c r="W37" s="917"/>
      <c r="X37" s="917"/>
      <c r="Y37" s="917"/>
      <c r="Z37" s="917"/>
      <c r="AA37" s="917"/>
      <c r="AB37" s="917"/>
      <c r="AC37" s="917"/>
      <c r="AD37" s="917"/>
      <c r="AE37" s="917"/>
      <c r="AF37" s="921"/>
      <c r="AG37" s="921"/>
      <c r="AH37" s="921"/>
      <c r="AI37" s="921"/>
      <c r="AJ37" s="921"/>
      <c r="AK37" s="294"/>
      <c r="AL37" s="294"/>
      <c r="AM37" s="294"/>
      <c r="AN37" s="294"/>
      <c r="AO37" s="295"/>
      <c r="AP37" s="824"/>
      <c r="AQ37" s="824"/>
      <c r="AR37" s="824"/>
      <c r="AS37" s="824"/>
      <c r="AT37" s="824"/>
      <c r="AU37" s="824"/>
      <c r="AV37" s="824"/>
      <c r="AW37" s="824"/>
      <c r="AX37" s="915"/>
    </row>
    <row r="38" spans="2:50" s="283" customFormat="1" ht="13.15" customHeight="1">
      <c r="B38" s="555"/>
      <c r="C38" s="556"/>
      <c r="D38" s="556"/>
      <c r="E38" s="556"/>
      <c r="F38" s="556"/>
      <c r="G38" s="556"/>
      <c r="H38" s="556"/>
      <c r="I38" s="556"/>
      <c r="J38" s="557"/>
      <c r="K38" s="916"/>
      <c r="L38" s="917"/>
      <c r="M38" s="917"/>
      <c r="N38" s="917"/>
      <c r="O38" s="917"/>
      <c r="P38" s="917"/>
      <c r="Q38" s="917"/>
      <c r="R38" s="917"/>
      <c r="S38" s="917"/>
      <c r="T38" s="917"/>
      <c r="U38" s="917"/>
      <c r="V38" s="917"/>
      <c r="W38" s="917"/>
      <c r="X38" s="917"/>
      <c r="Y38" s="917"/>
      <c r="Z38" s="917"/>
      <c r="AA38" s="917"/>
      <c r="AB38" s="917"/>
      <c r="AC38" s="917"/>
      <c r="AD38" s="917"/>
      <c r="AE38" s="917"/>
      <c r="AF38" s="917"/>
      <c r="AG38" s="917"/>
      <c r="AH38" s="917"/>
      <c r="AI38" s="917"/>
      <c r="AJ38" s="917"/>
      <c r="AK38" s="917"/>
      <c r="AL38" s="917"/>
      <c r="AM38" s="917"/>
      <c r="AN38" s="917"/>
      <c r="AO38" s="918"/>
      <c r="AP38" s="824"/>
      <c r="AQ38" s="824"/>
      <c r="AR38" s="824"/>
      <c r="AS38" s="824"/>
      <c r="AT38" s="824"/>
      <c r="AU38" s="824"/>
      <c r="AV38" s="824"/>
      <c r="AW38" s="824"/>
      <c r="AX38" s="915"/>
    </row>
    <row r="39" spans="2:50" s="283" customFormat="1" ht="13.15" customHeight="1">
      <c r="B39" s="555"/>
      <c r="C39" s="556"/>
      <c r="D39" s="556"/>
      <c r="E39" s="556"/>
      <c r="F39" s="556"/>
      <c r="G39" s="556"/>
      <c r="H39" s="556"/>
      <c r="I39" s="556"/>
      <c r="J39" s="557"/>
      <c r="K39" s="916"/>
      <c r="L39" s="917"/>
      <c r="M39" s="917"/>
      <c r="N39" s="917"/>
      <c r="O39" s="917"/>
      <c r="P39" s="917"/>
      <c r="Q39" s="917"/>
      <c r="R39" s="917"/>
      <c r="S39" s="917"/>
      <c r="T39" s="917"/>
      <c r="U39" s="917"/>
      <c r="V39" s="917"/>
      <c r="W39" s="917"/>
      <c r="X39" s="917"/>
      <c r="Y39" s="917"/>
      <c r="Z39" s="917"/>
      <c r="AA39" s="917"/>
      <c r="AB39" s="917"/>
      <c r="AC39" s="917"/>
      <c r="AD39" s="917"/>
      <c r="AE39" s="917"/>
      <c r="AF39" s="917"/>
      <c r="AG39" s="917"/>
      <c r="AH39" s="917"/>
      <c r="AI39" s="917"/>
      <c r="AJ39" s="917"/>
      <c r="AK39" s="917"/>
      <c r="AL39" s="917"/>
      <c r="AM39" s="917"/>
      <c r="AN39" s="917"/>
      <c r="AO39" s="918"/>
      <c r="AP39" s="824"/>
      <c r="AQ39" s="824"/>
      <c r="AR39" s="824"/>
      <c r="AS39" s="824"/>
      <c r="AT39" s="824"/>
      <c r="AU39" s="824"/>
      <c r="AV39" s="824"/>
      <c r="AW39" s="824"/>
      <c r="AX39" s="915"/>
    </row>
    <row r="40" spans="2:50" s="283" customFormat="1" ht="13.15" customHeight="1">
      <c r="B40" s="383"/>
      <c r="C40" s="384"/>
      <c r="D40" s="384"/>
      <c r="E40" s="384"/>
      <c r="F40" s="384"/>
      <c r="G40" s="384"/>
      <c r="H40" s="384"/>
      <c r="I40" s="384"/>
      <c r="J40" s="385"/>
      <c r="K40" s="922"/>
      <c r="L40" s="923"/>
      <c r="M40" s="923"/>
      <c r="N40" s="923"/>
      <c r="O40" s="923"/>
      <c r="P40" s="923"/>
      <c r="Q40" s="923"/>
      <c r="R40" s="923"/>
      <c r="S40" s="923"/>
      <c r="T40" s="923"/>
      <c r="U40" s="923"/>
      <c r="V40" s="923"/>
      <c r="W40" s="923"/>
      <c r="X40" s="923"/>
      <c r="Y40" s="923"/>
      <c r="Z40" s="923"/>
      <c r="AA40" s="923"/>
      <c r="AB40" s="923"/>
      <c r="AC40" s="923"/>
      <c r="AD40" s="923"/>
      <c r="AE40" s="923"/>
      <c r="AF40" s="924"/>
      <c r="AG40" s="924"/>
      <c r="AH40" s="924"/>
      <c r="AI40" s="924"/>
      <c r="AJ40" s="924"/>
      <c r="AK40" s="294"/>
      <c r="AL40" s="294"/>
      <c r="AM40" s="294"/>
      <c r="AN40" s="294"/>
      <c r="AO40" s="295"/>
      <c r="AP40" s="824"/>
      <c r="AQ40" s="824"/>
      <c r="AR40" s="824"/>
      <c r="AS40" s="824"/>
      <c r="AT40" s="824"/>
      <c r="AU40" s="824"/>
      <c r="AV40" s="824"/>
      <c r="AW40" s="824"/>
      <c r="AX40" s="915"/>
    </row>
    <row r="41" spans="2:50" s="283" customFormat="1" ht="15.95" customHeight="1" thickBot="1">
      <c r="B41" s="925"/>
      <c r="C41" s="812"/>
      <c r="D41" s="812"/>
      <c r="E41" s="812"/>
      <c r="F41" s="812"/>
      <c r="G41" s="812"/>
      <c r="H41" s="812"/>
      <c r="I41" s="812"/>
      <c r="J41" s="813"/>
      <c r="K41" s="811"/>
      <c r="L41" s="812"/>
      <c r="M41" s="812"/>
      <c r="N41" s="812"/>
      <c r="O41" s="812"/>
      <c r="P41" s="812"/>
      <c r="Q41" s="812"/>
      <c r="R41" s="812"/>
      <c r="S41" s="812"/>
      <c r="T41" s="812"/>
      <c r="U41" s="812"/>
      <c r="V41" s="812"/>
      <c r="W41" s="812"/>
      <c r="X41" s="812"/>
      <c r="Y41" s="812"/>
      <c r="Z41" s="812"/>
      <c r="AA41" s="812"/>
      <c r="AB41" s="812"/>
      <c r="AC41" s="812"/>
      <c r="AD41" s="812"/>
      <c r="AE41" s="812"/>
      <c r="AF41" s="812"/>
      <c r="AG41" s="812"/>
      <c r="AH41" s="812"/>
      <c r="AI41" s="812"/>
      <c r="AJ41" s="812"/>
      <c r="AK41" s="812"/>
      <c r="AL41" s="812"/>
      <c r="AM41" s="812"/>
      <c r="AN41" s="812"/>
      <c r="AO41" s="813"/>
      <c r="AP41" s="812"/>
      <c r="AQ41" s="812"/>
      <c r="AR41" s="812"/>
      <c r="AS41" s="812"/>
      <c r="AT41" s="812"/>
      <c r="AU41" s="812"/>
      <c r="AV41" s="812"/>
      <c r="AW41" s="812"/>
      <c r="AX41" s="814"/>
    </row>
    <row r="43" spans="2:50" s="283" customFormat="1" ht="27.75" customHeight="1" thickBot="1"/>
    <row r="44" spans="2:50" s="283" customFormat="1" ht="13.15" customHeight="1">
      <c r="B44" s="926"/>
      <c r="C44" s="927"/>
      <c r="D44" s="927"/>
      <c r="E44" s="927"/>
      <c r="F44" s="927"/>
      <c r="G44" s="927"/>
      <c r="H44" s="927"/>
      <c r="I44" s="927"/>
      <c r="J44" s="928"/>
      <c r="K44" s="929"/>
      <c r="L44" s="927"/>
      <c r="M44" s="927"/>
      <c r="N44" s="927"/>
      <c r="O44" s="927"/>
      <c r="P44" s="927"/>
      <c r="Q44" s="927"/>
      <c r="R44" s="927"/>
      <c r="S44" s="927"/>
      <c r="T44" s="927"/>
      <c r="U44" s="927"/>
      <c r="V44" s="927"/>
      <c r="W44" s="927"/>
      <c r="X44" s="927"/>
      <c r="Y44" s="927"/>
      <c r="Z44" s="927"/>
      <c r="AA44" s="927"/>
      <c r="AB44" s="927"/>
      <c r="AC44" s="927"/>
      <c r="AD44" s="927"/>
      <c r="AE44" s="927"/>
      <c r="AF44" s="927"/>
      <c r="AG44" s="927"/>
      <c r="AH44" s="927"/>
      <c r="AI44" s="927"/>
      <c r="AJ44" s="927"/>
      <c r="AK44" s="927"/>
      <c r="AL44" s="927"/>
      <c r="AM44" s="927"/>
      <c r="AN44" s="927"/>
      <c r="AO44" s="928"/>
      <c r="AP44" s="927"/>
      <c r="AQ44" s="927"/>
      <c r="AR44" s="927"/>
      <c r="AS44" s="927"/>
      <c r="AT44" s="927"/>
      <c r="AU44" s="927"/>
      <c r="AV44" s="927"/>
      <c r="AW44" s="927"/>
      <c r="AX44" s="930"/>
    </row>
    <row r="45" spans="2:50" s="283" customFormat="1" ht="13.15" customHeight="1">
      <c r="B45" s="555" t="s">
        <v>253</v>
      </c>
      <c r="C45" s="556"/>
      <c r="D45" s="556"/>
      <c r="E45" s="556"/>
      <c r="F45" s="556"/>
      <c r="G45" s="556"/>
      <c r="H45" s="556"/>
      <c r="I45" s="556"/>
      <c r="J45" s="557"/>
      <c r="K45" s="688"/>
      <c r="L45" s="931" t="s">
        <v>177</v>
      </c>
      <c r="M45" s="826"/>
      <c r="N45" s="826"/>
      <c r="O45" s="826"/>
      <c r="P45" s="826"/>
      <c r="Q45" s="826"/>
      <c r="R45" s="826"/>
      <c r="S45" s="827"/>
      <c r="T45" s="931" t="s">
        <v>222</v>
      </c>
      <c r="U45" s="826"/>
      <c r="V45" s="826"/>
      <c r="W45" s="826"/>
      <c r="X45" s="826"/>
      <c r="Y45" s="826"/>
      <c r="Z45" s="826"/>
      <c r="AA45" s="827"/>
      <c r="AB45" s="931" t="s">
        <v>223</v>
      </c>
      <c r="AC45" s="826"/>
      <c r="AD45" s="826"/>
      <c r="AE45" s="826"/>
      <c r="AF45" s="826"/>
      <c r="AG45" s="826"/>
      <c r="AH45" s="826"/>
      <c r="AI45" s="827"/>
      <c r="AJ45" s="932"/>
      <c r="AK45" s="294"/>
      <c r="AL45" s="294"/>
      <c r="AM45" s="294"/>
      <c r="AN45" s="294"/>
      <c r="AO45" s="295"/>
      <c r="AP45" s="824"/>
      <c r="AQ45" s="824"/>
      <c r="AR45" s="824"/>
      <c r="AS45" s="824"/>
      <c r="AT45" s="824"/>
      <c r="AU45" s="824"/>
      <c r="AV45" s="824"/>
      <c r="AW45" s="824"/>
      <c r="AX45" s="915"/>
    </row>
    <row r="46" spans="2:50" s="283" customFormat="1" ht="13.15" customHeight="1">
      <c r="B46" s="555"/>
      <c r="C46" s="556"/>
      <c r="D46" s="556"/>
      <c r="E46" s="556"/>
      <c r="F46" s="556"/>
      <c r="G46" s="556"/>
      <c r="H46" s="556"/>
      <c r="I46" s="556"/>
      <c r="J46" s="557"/>
      <c r="K46" s="688"/>
      <c r="L46" s="910"/>
      <c r="M46" s="796"/>
      <c r="N46" s="796"/>
      <c r="O46" s="796"/>
      <c r="P46" s="796"/>
      <c r="Q46" s="796"/>
      <c r="R46" s="796"/>
      <c r="S46" s="797"/>
      <c r="T46" s="910"/>
      <c r="U46" s="796"/>
      <c r="V46" s="796"/>
      <c r="W46" s="796"/>
      <c r="X46" s="796"/>
      <c r="Y46" s="796"/>
      <c r="Z46" s="796"/>
      <c r="AA46" s="797"/>
      <c r="AB46" s="910"/>
      <c r="AC46" s="796"/>
      <c r="AD46" s="796"/>
      <c r="AE46" s="796"/>
      <c r="AF46" s="796"/>
      <c r="AG46" s="796"/>
      <c r="AH46" s="796"/>
      <c r="AI46" s="797"/>
      <c r="AJ46" s="932"/>
      <c r="AK46" s="294"/>
      <c r="AL46" s="294"/>
      <c r="AM46" s="294"/>
      <c r="AN46" s="294"/>
      <c r="AO46" s="295"/>
      <c r="AP46" s="824"/>
      <c r="AQ46" s="824"/>
      <c r="AR46" s="824"/>
      <c r="AS46" s="824"/>
      <c r="AT46" s="824"/>
      <c r="AU46" s="824"/>
      <c r="AV46" s="824"/>
      <c r="AW46" s="824"/>
      <c r="AX46" s="915"/>
    </row>
    <row r="47" spans="2:50" s="283" customFormat="1" ht="13.15" customHeight="1">
      <c r="B47" s="555"/>
      <c r="C47" s="556"/>
      <c r="D47" s="556"/>
      <c r="E47" s="556"/>
      <c r="F47" s="556"/>
      <c r="G47" s="556"/>
      <c r="H47" s="556"/>
      <c r="I47" s="556"/>
      <c r="J47" s="557"/>
      <c r="K47" s="688"/>
      <c r="L47" s="933" t="s">
        <v>254</v>
      </c>
      <c r="M47" s="934"/>
      <c r="N47" s="934"/>
      <c r="O47" s="934"/>
      <c r="P47" s="934"/>
      <c r="Q47" s="934"/>
      <c r="R47" s="934"/>
      <c r="S47" s="935"/>
      <c r="T47" s="595" t="s">
        <v>357</v>
      </c>
      <c r="U47" s="596"/>
      <c r="V47" s="596"/>
      <c r="W47" s="596"/>
      <c r="X47" s="596"/>
      <c r="Y47" s="596"/>
      <c r="Z47" s="596"/>
      <c r="AA47" s="597"/>
      <c r="AB47" s="595" t="s">
        <v>357</v>
      </c>
      <c r="AC47" s="596"/>
      <c r="AD47" s="596"/>
      <c r="AE47" s="596"/>
      <c r="AF47" s="596"/>
      <c r="AG47" s="596"/>
      <c r="AH47" s="596"/>
      <c r="AI47" s="597"/>
      <c r="AJ47" s="932"/>
      <c r="AK47" s="294"/>
      <c r="AL47" s="294"/>
      <c r="AM47" s="294"/>
      <c r="AN47" s="294"/>
      <c r="AO47" s="295"/>
      <c r="AP47" s="824"/>
      <c r="AQ47" s="824"/>
      <c r="AR47" s="824"/>
      <c r="AS47" s="824"/>
      <c r="AT47" s="824"/>
      <c r="AU47" s="824"/>
      <c r="AV47" s="824"/>
      <c r="AW47" s="824"/>
      <c r="AX47" s="915"/>
    </row>
    <row r="48" spans="2:50" s="283" customFormat="1" ht="13.15" customHeight="1">
      <c r="B48" s="555"/>
      <c r="C48" s="556"/>
      <c r="D48" s="556"/>
      <c r="E48" s="556"/>
      <c r="F48" s="556"/>
      <c r="G48" s="556"/>
      <c r="H48" s="556"/>
      <c r="I48" s="556"/>
      <c r="J48" s="557"/>
      <c r="K48" s="688"/>
      <c r="L48" s="936"/>
      <c r="M48" s="937"/>
      <c r="N48" s="937"/>
      <c r="O48" s="937"/>
      <c r="P48" s="937"/>
      <c r="Q48" s="937"/>
      <c r="R48" s="937"/>
      <c r="S48" s="938"/>
      <c r="T48" s="598"/>
      <c r="U48" s="599"/>
      <c r="V48" s="599"/>
      <c r="W48" s="599"/>
      <c r="X48" s="599"/>
      <c r="Y48" s="599"/>
      <c r="Z48" s="599"/>
      <c r="AA48" s="600"/>
      <c r="AB48" s="598"/>
      <c r="AC48" s="599"/>
      <c r="AD48" s="599"/>
      <c r="AE48" s="599"/>
      <c r="AF48" s="599"/>
      <c r="AG48" s="599"/>
      <c r="AH48" s="599"/>
      <c r="AI48" s="600"/>
      <c r="AJ48" s="932"/>
      <c r="AK48" s="294"/>
      <c r="AL48" s="294"/>
      <c r="AM48" s="294"/>
      <c r="AN48" s="294"/>
      <c r="AO48" s="295"/>
      <c r="AP48" s="824"/>
      <c r="AQ48" s="824"/>
      <c r="AR48" s="824"/>
      <c r="AS48" s="824"/>
      <c r="AT48" s="824"/>
      <c r="AU48" s="824"/>
      <c r="AV48" s="824"/>
      <c r="AW48" s="824"/>
      <c r="AX48" s="915"/>
    </row>
    <row r="49" spans="2:50" s="283" customFormat="1" ht="13.15" customHeight="1">
      <c r="B49" s="555"/>
      <c r="C49" s="556"/>
      <c r="D49" s="556"/>
      <c r="E49" s="556"/>
      <c r="F49" s="556"/>
      <c r="G49" s="556"/>
      <c r="H49" s="556"/>
      <c r="I49" s="556"/>
      <c r="J49" s="557"/>
      <c r="K49" s="688"/>
      <c r="L49" s="528"/>
      <c r="M49" s="529"/>
      <c r="N49" s="529"/>
      <c r="O49" s="529"/>
      <c r="P49" s="529"/>
      <c r="Q49" s="529"/>
      <c r="R49" s="529"/>
      <c r="S49" s="939"/>
      <c r="T49" s="601"/>
      <c r="U49" s="602"/>
      <c r="V49" s="602"/>
      <c r="W49" s="602"/>
      <c r="X49" s="602"/>
      <c r="Y49" s="602"/>
      <c r="Z49" s="602"/>
      <c r="AA49" s="603"/>
      <c r="AB49" s="601"/>
      <c r="AC49" s="602"/>
      <c r="AD49" s="602"/>
      <c r="AE49" s="602"/>
      <c r="AF49" s="602"/>
      <c r="AG49" s="602"/>
      <c r="AH49" s="602"/>
      <c r="AI49" s="603"/>
      <c r="AJ49" s="932"/>
      <c r="AK49" s="294"/>
      <c r="AL49" s="294"/>
      <c r="AM49" s="294"/>
      <c r="AN49" s="294"/>
      <c r="AO49" s="295"/>
      <c r="AP49" s="824"/>
      <c r="AQ49" s="824"/>
      <c r="AR49" s="824"/>
      <c r="AS49" s="824"/>
      <c r="AT49" s="824"/>
      <c r="AU49" s="824"/>
      <c r="AV49" s="824"/>
      <c r="AW49" s="824"/>
      <c r="AX49" s="915"/>
    </row>
    <row r="50" spans="2:50" s="283" customFormat="1" ht="13.15" customHeight="1">
      <c r="B50" s="555"/>
      <c r="C50" s="556"/>
      <c r="D50" s="556"/>
      <c r="E50" s="556"/>
      <c r="F50" s="556"/>
      <c r="G50" s="556"/>
      <c r="H50" s="556"/>
      <c r="I50" s="556"/>
      <c r="J50" s="557"/>
      <c r="K50" s="688"/>
      <c r="L50" s="933" t="s">
        <v>255</v>
      </c>
      <c r="M50" s="934"/>
      <c r="N50" s="934"/>
      <c r="O50" s="934"/>
      <c r="P50" s="934"/>
      <c r="Q50" s="934"/>
      <c r="R50" s="934"/>
      <c r="S50" s="935"/>
      <c r="T50" s="595" t="s">
        <v>358</v>
      </c>
      <c r="U50" s="596"/>
      <c r="V50" s="596"/>
      <c r="W50" s="596"/>
      <c r="X50" s="596"/>
      <c r="Y50" s="596"/>
      <c r="Z50" s="596"/>
      <c r="AA50" s="597"/>
      <c r="AB50" s="595" t="s">
        <v>359</v>
      </c>
      <c r="AC50" s="596"/>
      <c r="AD50" s="596"/>
      <c r="AE50" s="596"/>
      <c r="AF50" s="596"/>
      <c r="AG50" s="596"/>
      <c r="AH50" s="596"/>
      <c r="AI50" s="597"/>
      <c r="AJ50" s="932"/>
      <c r="AK50" s="940"/>
      <c r="AL50" s="294"/>
      <c r="AM50" s="294"/>
      <c r="AN50" s="294"/>
      <c r="AO50" s="295"/>
      <c r="AP50" s="824"/>
      <c r="AQ50" s="824"/>
      <c r="AR50" s="824"/>
      <c r="AS50" s="824"/>
      <c r="AT50" s="824"/>
      <c r="AU50" s="824"/>
      <c r="AV50" s="824"/>
      <c r="AW50" s="824"/>
      <c r="AX50" s="915"/>
    </row>
    <row r="51" spans="2:50" s="283" customFormat="1" ht="15.95" customHeight="1">
      <c r="B51" s="555"/>
      <c r="C51" s="556"/>
      <c r="D51" s="556"/>
      <c r="E51" s="556"/>
      <c r="F51" s="556"/>
      <c r="G51" s="556"/>
      <c r="H51" s="556"/>
      <c r="I51" s="556"/>
      <c r="J51" s="557"/>
      <c r="K51" s="688"/>
      <c r="L51" s="936"/>
      <c r="M51" s="937"/>
      <c r="N51" s="937"/>
      <c r="O51" s="937"/>
      <c r="P51" s="937"/>
      <c r="Q51" s="937"/>
      <c r="R51" s="937"/>
      <c r="S51" s="938"/>
      <c r="T51" s="598"/>
      <c r="U51" s="599"/>
      <c r="V51" s="599"/>
      <c r="W51" s="599"/>
      <c r="X51" s="599"/>
      <c r="Y51" s="599"/>
      <c r="Z51" s="599"/>
      <c r="AA51" s="600"/>
      <c r="AB51" s="598"/>
      <c r="AC51" s="599"/>
      <c r="AD51" s="599"/>
      <c r="AE51" s="599"/>
      <c r="AF51" s="599"/>
      <c r="AG51" s="599"/>
      <c r="AH51" s="599"/>
      <c r="AI51" s="600"/>
      <c r="AJ51" s="294"/>
      <c r="AK51" s="294"/>
      <c r="AL51" s="294"/>
      <c r="AM51" s="294"/>
      <c r="AN51" s="294"/>
      <c r="AO51" s="295"/>
      <c r="AP51" s="824"/>
      <c r="AQ51" s="824"/>
      <c r="AR51" s="824"/>
      <c r="AS51" s="824"/>
      <c r="AT51" s="824"/>
      <c r="AU51" s="824"/>
      <c r="AV51" s="824"/>
      <c r="AW51" s="824"/>
      <c r="AX51" s="915"/>
    </row>
    <row r="52" spans="2:50" s="283" customFormat="1" ht="13.15" customHeight="1">
      <c r="B52" s="555"/>
      <c r="C52" s="556"/>
      <c r="D52" s="556"/>
      <c r="E52" s="556"/>
      <c r="F52" s="556"/>
      <c r="G52" s="556"/>
      <c r="H52" s="556"/>
      <c r="I52" s="556"/>
      <c r="J52" s="557"/>
      <c r="K52" s="688"/>
      <c r="L52" s="528"/>
      <c r="M52" s="529"/>
      <c r="N52" s="529"/>
      <c r="O52" s="529"/>
      <c r="P52" s="529"/>
      <c r="Q52" s="529"/>
      <c r="R52" s="529"/>
      <c r="S52" s="939"/>
      <c r="T52" s="601"/>
      <c r="U52" s="602"/>
      <c r="V52" s="602"/>
      <c r="W52" s="602"/>
      <c r="X52" s="602"/>
      <c r="Y52" s="602"/>
      <c r="Z52" s="602"/>
      <c r="AA52" s="603"/>
      <c r="AB52" s="601"/>
      <c r="AC52" s="602"/>
      <c r="AD52" s="602"/>
      <c r="AE52" s="602"/>
      <c r="AF52" s="602"/>
      <c r="AG52" s="602"/>
      <c r="AH52" s="602"/>
      <c r="AI52" s="603"/>
      <c r="AJ52" s="294"/>
      <c r="AK52" s="294"/>
      <c r="AL52" s="294"/>
      <c r="AM52" s="294"/>
      <c r="AN52" s="294"/>
      <c r="AO52" s="295"/>
      <c r="AP52" s="824"/>
      <c r="AQ52" s="824"/>
      <c r="AR52" s="824"/>
      <c r="AS52" s="824"/>
      <c r="AT52" s="824"/>
      <c r="AU52" s="824"/>
      <c r="AV52" s="824"/>
      <c r="AW52" s="824"/>
      <c r="AX52" s="915"/>
    </row>
    <row r="53" spans="2:50" s="283" customFormat="1" ht="15.95" customHeight="1">
      <c r="B53" s="555"/>
      <c r="C53" s="556"/>
      <c r="D53" s="556"/>
      <c r="E53" s="556"/>
      <c r="F53" s="556"/>
      <c r="G53" s="556"/>
      <c r="H53" s="556"/>
      <c r="I53" s="556"/>
      <c r="J53" s="557"/>
      <c r="K53" s="688"/>
      <c r="L53" s="933" t="s">
        <v>256</v>
      </c>
      <c r="M53" s="934"/>
      <c r="N53" s="934"/>
      <c r="O53" s="934"/>
      <c r="P53" s="934"/>
      <c r="Q53" s="934"/>
      <c r="R53" s="934"/>
      <c r="S53" s="935"/>
      <c r="T53" s="595" t="s">
        <v>257</v>
      </c>
      <c r="U53" s="596"/>
      <c r="V53" s="596"/>
      <c r="W53" s="596"/>
      <c r="X53" s="596"/>
      <c r="Y53" s="596"/>
      <c r="Z53" s="596"/>
      <c r="AA53" s="597"/>
      <c r="AB53" s="595" t="s">
        <v>258</v>
      </c>
      <c r="AC53" s="596"/>
      <c r="AD53" s="596"/>
      <c r="AE53" s="596"/>
      <c r="AF53" s="596"/>
      <c r="AG53" s="596"/>
      <c r="AH53" s="596"/>
      <c r="AI53" s="597"/>
      <c r="AJ53" s="294"/>
      <c r="AK53" s="294"/>
      <c r="AL53" s="294"/>
      <c r="AM53" s="294"/>
      <c r="AN53" s="294"/>
      <c r="AO53" s="295"/>
      <c r="AP53" s="824"/>
      <c r="AQ53" s="824"/>
      <c r="AR53" s="824"/>
      <c r="AS53" s="824"/>
      <c r="AT53" s="824"/>
      <c r="AU53" s="824"/>
      <c r="AV53" s="824"/>
      <c r="AW53" s="824"/>
      <c r="AX53" s="915"/>
    </row>
    <row r="54" spans="2:50" s="283" customFormat="1" ht="13.15" customHeight="1">
      <c r="B54" s="555"/>
      <c r="C54" s="556"/>
      <c r="D54" s="556"/>
      <c r="E54" s="556"/>
      <c r="F54" s="556"/>
      <c r="G54" s="556"/>
      <c r="H54" s="556"/>
      <c r="I54" s="556"/>
      <c r="J54" s="557"/>
      <c r="K54" s="688"/>
      <c r="L54" s="936"/>
      <c r="M54" s="937"/>
      <c r="N54" s="937"/>
      <c r="O54" s="937"/>
      <c r="P54" s="937"/>
      <c r="Q54" s="937"/>
      <c r="R54" s="937"/>
      <c r="S54" s="938"/>
      <c r="T54" s="598"/>
      <c r="U54" s="599"/>
      <c r="V54" s="599"/>
      <c r="W54" s="599"/>
      <c r="X54" s="599"/>
      <c r="Y54" s="599"/>
      <c r="Z54" s="599"/>
      <c r="AA54" s="600"/>
      <c r="AB54" s="598"/>
      <c r="AC54" s="599"/>
      <c r="AD54" s="599"/>
      <c r="AE54" s="599"/>
      <c r="AF54" s="599"/>
      <c r="AG54" s="599"/>
      <c r="AH54" s="599"/>
      <c r="AI54" s="600"/>
      <c r="AJ54" s="294"/>
      <c r="AK54" s="294"/>
      <c r="AL54" s="294"/>
      <c r="AM54" s="294"/>
      <c r="AN54" s="294"/>
      <c r="AO54" s="295"/>
      <c r="AP54" s="824"/>
      <c r="AQ54" s="824"/>
      <c r="AR54" s="824"/>
      <c r="AS54" s="824"/>
      <c r="AT54" s="824"/>
      <c r="AU54" s="824"/>
      <c r="AV54" s="824"/>
      <c r="AW54" s="824"/>
      <c r="AX54" s="915"/>
    </row>
    <row r="55" spans="2:50" s="283" customFormat="1" ht="13.15" customHeight="1">
      <c r="B55" s="555"/>
      <c r="C55" s="556"/>
      <c r="D55" s="556"/>
      <c r="E55" s="556"/>
      <c r="F55" s="556"/>
      <c r="G55" s="556"/>
      <c r="H55" s="556"/>
      <c r="I55" s="556"/>
      <c r="J55" s="557"/>
      <c r="K55" s="688"/>
      <c r="L55" s="528"/>
      <c r="M55" s="529"/>
      <c r="N55" s="529"/>
      <c r="O55" s="529"/>
      <c r="P55" s="529"/>
      <c r="Q55" s="529"/>
      <c r="R55" s="529"/>
      <c r="S55" s="939"/>
      <c r="T55" s="601"/>
      <c r="U55" s="602"/>
      <c r="V55" s="602"/>
      <c r="W55" s="602"/>
      <c r="X55" s="602"/>
      <c r="Y55" s="602"/>
      <c r="Z55" s="602"/>
      <c r="AA55" s="603"/>
      <c r="AB55" s="601"/>
      <c r="AC55" s="602"/>
      <c r="AD55" s="602"/>
      <c r="AE55" s="602"/>
      <c r="AF55" s="602"/>
      <c r="AG55" s="602"/>
      <c r="AH55" s="602"/>
      <c r="AI55" s="603"/>
      <c r="AJ55" s="294"/>
      <c r="AK55" s="294"/>
      <c r="AL55" s="294"/>
      <c r="AM55" s="294"/>
      <c r="AN55" s="294"/>
      <c r="AO55" s="295"/>
      <c r="AP55" s="824"/>
      <c r="AQ55" s="824"/>
      <c r="AR55" s="824"/>
      <c r="AS55" s="824"/>
      <c r="AT55" s="824"/>
      <c r="AU55" s="824"/>
      <c r="AV55" s="824"/>
      <c r="AW55" s="824"/>
      <c r="AX55" s="915"/>
    </row>
    <row r="56" spans="2:50" s="283" customFormat="1" ht="13.15" customHeight="1">
      <c r="B56" s="555"/>
      <c r="C56" s="556"/>
      <c r="D56" s="556"/>
      <c r="E56" s="556"/>
      <c r="F56" s="556"/>
      <c r="G56" s="556"/>
      <c r="H56" s="556"/>
      <c r="I56" s="556"/>
      <c r="J56" s="557"/>
      <c r="K56" s="688"/>
      <c r="L56" s="294"/>
      <c r="M56" s="294"/>
      <c r="N56" s="294"/>
      <c r="O56" s="294"/>
      <c r="P56" s="294"/>
      <c r="Q56" s="294"/>
      <c r="R56" s="294"/>
      <c r="S56" s="294"/>
      <c r="T56" s="294"/>
      <c r="U56" s="294"/>
      <c r="V56" s="294"/>
      <c r="W56" s="294"/>
      <c r="X56" s="294"/>
      <c r="Y56" s="294"/>
      <c r="Z56" s="294"/>
      <c r="AA56" s="294"/>
      <c r="AB56" s="294"/>
      <c r="AC56" s="294"/>
      <c r="AD56" s="294"/>
      <c r="AE56" s="294"/>
      <c r="AF56" s="294"/>
      <c r="AG56" s="294"/>
      <c r="AH56" s="294"/>
      <c r="AI56" s="294"/>
      <c r="AJ56" s="294"/>
      <c r="AK56" s="294"/>
      <c r="AL56" s="294"/>
      <c r="AM56" s="294"/>
      <c r="AN56" s="294"/>
      <c r="AO56" s="295"/>
      <c r="AP56" s="824"/>
      <c r="AQ56" s="824"/>
      <c r="AR56" s="824"/>
      <c r="AS56" s="824"/>
      <c r="AT56" s="824"/>
      <c r="AU56" s="824"/>
      <c r="AV56" s="824"/>
      <c r="AW56" s="824"/>
      <c r="AX56" s="915"/>
    </row>
    <row r="57" spans="2:50" s="283" customFormat="1" ht="15.95" customHeight="1">
      <c r="B57" s="555"/>
      <c r="C57" s="556"/>
      <c r="D57" s="556"/>
      <c r="E57" s="556"/>
      <c r="F57" s="556"/>
      <c r="G57" s="556"/>
      <c r="H57" s="556"/>
      <c r="I57" s="556"/>
      <c r="J57" s="557"/>
      <c r="K57" s="688"/>
      <c r="L57" s="294"/>
      <c r="M57" s="294"/>
      <c r="N57" s="294"/>
      <c r="O57" s="294"/>
      <c r="P57" s="294"/>
      <c r="Q57" s="294"/>
      <c r="R57" s="294"/>
      <c r="S57" s="294"/>
      <c r="T57" s="294"/>
      <c r="U57" s="294"/>
      <c r="V57" s="294"/>
      <c r="W57" s="294"/>
      <c r="X57" s="294"/>
      <c r="Y57" s="294"/>
      <c r="Z57" s="294"/>
      <c r="AA57" s="294"/>
      <c r="AB57" s="294"/>
      <c r="AC57" s="294"/>
      <c r="AD57" s="294"/>
      <c r="AE57" s="294"/>
      <c r="AF57" s="294"/>
      <c r="AG57" s="294"/>
      <c r="AH57" s="294"/>
      <c r="AI57" s="294"/>
      <c r="AJ57" s="294"/>
      <c r="AK57" s="294"/>
      <c r="AL57" s="294"/>
      <c r="AM57" s="294"/>
      <c r="AN57" s="294"/>
      <c r="AO57" s="295"/>
      <c r="AP57" s="824"/>
      <c r="AQ57" s="824"/>
      <c r="AR57" s="824"/>
      <c r="AS57" s="824"/>
      <c r="AT57" s="824"/>
      <c r="AU57" s="824"/>
      <c r="AV57" s="824"/>
      <c r="AW57" s="824"/>
      <c r="AX57" s="915"/>
    </row>
    <row r="58" spans="2:50" s="283" customFormat="1" ht="13.15" customHeight="1">
      <c r="B58" s="555"/>
      <c r="C58" s="556"/>
      <c r="D58" s="556"/>
      <c r="E58" s="556"/>
      <c r="F58" s="556"/>
      <c r="G58" s="556"/>
      <c r="H58" s="556"/>
      <c r="I58" s="556"/>
      <c r="J58" s="557"/>
      <c r="K58" s="688"/>
      <c r="L58" s="294"/>
      <c r="M58" s="294"/>
      <c r="N58" s="294"/>
      <c r="O58" s="294"/>
      <c r="P58" s="294"/>
      <c r="Q58" s="294"/>
      <c r="R58" s="294"/>
      <c r="S58" s="294"/>
      <c r="T58" s="294"/>
      <c r="U58" s="294"/>
      <c r="V58" s="294"/>
      <c r="W58" s="294"/>
      <c r="X58" s="294"/>
      <c r="Y58" s="294"/>
      <c r="Z58" s="294"/>
      <c r="AA58" s="294"/>
      <c r="AB58" s="294"/>
      <c r="AC58" s="294"/>
      <c r="AD58" s="294"/>
      <c r="AE58" s="294"/>
      <c r="AF58" s="294"/>
      <c r="AG58" s="294"/>
      <c r="AH58" s="294"/>
      <c r="AI58" s="294"/>
      <c r="AJ58" s="294"/>
      <c r="AK58" s="294"/>
      <c r="AL58" s="294"/>
      <c r="AM58" s="294"/>
      <c r="AN58" s="294"/>
      <c r="AO58" s="295"/>
      <c r="AP58" s="824"/>
      <c r="AQ58" s="824"/>
      <c r="AR58" s="824"/>
      <c r="AS58" s="824"/>
      <c r="AT58" s="824"/>
      <c r="AU58" s="824"/>
      <c r="AV58" s="824"/>
      <c r="AW58" s="824"/>
      <c r="AX58" s="915"/>
    </row>
    <row r="59" spans="2:50" s="283" customFormat="1" ht="13.15" customHeight="1">
      <c r="B59" s="555"/>
      <c r="C59" s="556"/>
      <c r="D59" s="556"/>
      <c r="E59" s="556"/>
      <c r="F59" s="556"/>
      <c r="G59" s="556"/>
      <c r="H59" s="556"/>
      <c r="I59" s="556"/>
      <c r="J59" s="557"/>
      <c r="K59" s="688"/>
      <c r="L59" s="294"/>
      <c r="M59" s="294"/>
      <c r="N59" s="294"/>
      <c r="O59" s="294"/>
      <c r="P59" s="294"/>
      <c r="Q59" s="294"/>
      <c r="R59" s="294"/>
      <c r="S59" s="294"/>
      <c r="T59" s="294"/>
      <c r="U59" s="294"/>
      <c r="V59" s="294"/>
      <c r="W59" s="294"/>
      <c r="X59" s="294"/>
      <c r="Y59" s="294"/>
      <c r="Z59" s="294"/>
      <c r="AA59" s="294"/>
      <c r="AB59" s="294"/>
      <c r="AC59" s="294"/>
      <c r="AD59" s="294"/>
      <c r="AE59" s="294"/>
      <c r="AF59" s="294"/>
      <c r="AG59" s="294"/>
      <c r="AH59" s="294"/>
      <c r="AI59" s="294"/>
      <c r="AJ59" s="294"/>
      <c r="AK59" s="294"/>
      <c r="AL59" s="294"/>
      <c r="AM59" s="294"/>
      <c r="AN59" s="294"/>
      <c r="AO59" s="295"/>
      <c r="AP59" s="824"/>
      <c r="AQ59" s="824"/>
      <c r="AR59" s="824"/>
      <c r="AS59" s="824"/>
      <c r="AT59" s="824"/>
      <c r="AU59" s="824"/>
      <c r="AV59" s="824"/>
      <c r="AW59" s="824"/>
      <c r="AX59" s="915"/>
    </row>
    <row r="60" spans="2:50" s="283" customFormat="1" ht="15.95" customHeight="1">
      <c r="B60" s="555"/>
      <c r="C60" s="556"/>
      <c r="D60" s="556"/>
      <c r="E60" s="556"/>
      <c r="F60" s="556"/>
      <c r="G60" s="556"/>
      <c r="H60" s="556"/>
      <c r="I60" s="556"/>
      <c r="J60" s="557"/>
      <c r="K60" s="688"/>
      <c r="L60" s="294"/>
      <c r="M60" s="294"/>
      <c r="N60" s="294"/>
      <c r="O60" s="294"/>
      <c r="P60" s="294"/>
      <c r="Q60" s="294"/>
      <c r="R60" s="294"/>
      <c r="S60" s="294"/>
      <c r="T60" s="294"/>
      <c r="U60" s="294"/>
      <c r="V60" s="294"/>
      <c r="W60" s="294"/>
      <c r="X60" s="294"/>
      <c r="Y60" s="294"/>
      <c r="Z60" s="294"/>
      <c r="AA60" s="294"/>
      <c r="AB60" s="294"/>
      <c r="AC60" s="294"/>
      <c r="AD60" s="294"/>
      <c r="AE60" s="294"/>
      <c r="AF60" s="294"/>
      <c r="AG60" s="294"/>
      <c r="AH60" s="294"/>
      <c r="AI60" s="294"/>
      <c r="AJ60" s="294"/>
      <c r="AK60" s="294"/>
      <c r="AL60" s="294"/>
      <c r="AM60" s="294"/>
      <c r="AN60" s="294"/>
      <c r="AO60" s="295"/>
      <c r="AP60" s="824"/>
      <c r="AQ60" s="824"/>
      <c r="AR60" s="824"/>
      <c r="AS60" s="824"/>
      <c r="AT60" s="824"/>
      <c r="AU60" s="824"/>
      <c r="AV60" s="824"/>
      <c r="AW60" s="824"/>
      <c r="AX60" s="915"/>
    </row>
    <row r="61" spans="2:50" s="283" customFormat="1" ht="13.15" customHeight="1">
      <c r="B61" s="555"/>
      <c r="C61" s="556"/>
      <c r="D61" s="556"/>
      <c r="E61" s="556"/>
      <c r="F61" s="556"/>
      <c r="G61" s="556"/>
      <c r="H61" s="556"/>
      <c r="I61" s="556"/>
      <c r="J61" s="557"/>
      <c r="K61" s="688"/>
      <c r="L61" s="294"/>
      <c r="M61" s="294"/>
      <c r="N61" s="294"/>
      <c r="O61" s="294"/>
      <c r="P61" s="294"/>
      <c r="Q61" s="294"/>
      <c r="R61" s="294"/>
      <c r="S61" s="294"/>
      <c r="T61" s="294"/>
      <c r="U61" s="294"/>
      <c r="V61" s="294"/>
      <c r="W61" s="294"/>
      <c r="X61" s="294"/>
      <c r="Y61" s="294"/>
      <c r="Z61" s="294"/>
      <c r="AA61" s="294"/>
      <c r="AB61" s="294"/>
      <c r="AC61" s="294"/>
      <c r="AD61" s="294"/>
      <c r="AE61" s="294"/>
      <c r="AF61" s="294"/>
      <c r="AG61" s="294"/>
      <c r="AH61" s="294"/>
      <c r="AI61" s="294"/>
      <c r="AJ61" s="294"/>
      <c r="AK61" s="294"/>
      <c r="AL61" s="294"/>
      <c r="AM61" s="294"/>
      <c r="AN61" s="294"/>
      <c r="AO61" s="295"/>
      <c r="AP61" s="824"/>
      <c r="AQ61" s="824"/>
      <c r="AR61" s="824"/>
      <c r="AS61" s="824"/>
      <c r="AT61" s="824"/>
      <c r="AU61" s="824"/>
      <c r="AV61" s="824"/>
      <c r="AW61" s="824"/>
      <c r="AX61" s="915"/>
    </row>
    <row r="62" spans="2:50" s="283" customFormat="1" ht="13.15" customHeight="1">
      <c r="B62" s="555"/>
      <c r="C62" s="556"/>
      <c r="D62" s="556"/>
      <c r="E62" s="556"/>
      <c r="F62" s="556"/>
      <c r="G62" s="556"/>
      <c r="H62" s="556"/>
      <c r="I62" s="556"/>
      <c r="J62" s="557"/>
      <c r="K62" s="688"/>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4"/>
      <c r="AL62" s="294"/>
      <c r="AM62" s="294"/>
      <c r="AN62" s="294"/>
      <c r="AO62" s="295"/>
      <c r="AP62" s="824"/>
      <c r="AQ62" s="824"/>
      <c r="AR62" s="824"/>
      <c r="AS62" s="824"/>
      <c r="AT62" s="824"/>
      <c r="AU62" s="824"/>
      <c r="AV62" s="824"/>
      <c r="AW62" s="824"/>
      <c r="AX62" s="915"/>
    </row>
    <row r="63" spans="2:50" s="283" customFormat="1" ht="15.95" customHeight="1">
      <c r="B63" s="555"/>
      <c r="C63" s="556"/>
      <c r="D63" s="556"/>
      <c r="E63" s="556"/>
      <c r="F63" s="556"/>
      <c r="G63" s="556"/>
      <c r="H63" s="556"/>
      <c r="I63" s="556"/>
      <c r="J63" s="557"/>
      <c r="K63" s="688"/>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4"/>
      <c r="AL63" s="294"/>
      <c r="AM63" s="294"/>
      <c r="AN63" s="294"/>
      <c r="AO63" s="295"/>
      <c r="AP63" s="824"/>
      <c r="AQ63" s="824"/>
      <c r="AR63" s="824"/>
      <c r="AS63" s="824"/>
      <c r="AT63" s="824"/>
      <c r="AU63" s="824"/>
      <c r="AV63" s="824"/>
      <c r="AW63" s="824"/>
      <c r="AX63" s="915"/>
    </row>
    <row r="64" spans="2:50" s="283" customFormat="1" ht="13.15" customHeight="1">
      <c r="B64" s="555"/>
      <c r="C64" s="556"/>
      <c r="D64" s="556"/>
      <c r="E64" s="556"/>
      <c r="F64" s="556"/>
      <c r="G64" s="556"/>
      <c r="H64" s="556"/>
      <c r="I64" s="556"/>
      <c r="J64" s="557"/>
      <c r="K64" s="688"/>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4"/>
      <c r="AL64" s="294"/>
      <c r="AM64" s="294"/>
      <c r="AN64" s="294"/>
      <c r="AO64" s="295"/>
      <c r="AP64" s="824"/>
      <c r="AQ64" s="824"/>
      <c r="AR64" s="824"/>
      <c r="AS64" s="824"/>
      <c r="AT64" s="824"/>
      <c r="AU64" s="824"/>
      <c r="AV64" s="824"/>
      <c r="AW64" s="824"/>
      <c r="AX64" s="915"/>
    </row>
    <row r="65" spans="2:50" s="283" customFormat="1" ht="13.15" customHeight="1">
      <c r="B65" s="555"/>
      <c r="C65" s="556"/>
      <c r="D65" s="556"/>
      <c r="E65" s="556"/>
      <c r="F65" s="556"/>
      <c r="G65" s="556"/>
      <c r="H65" s="556"/>
      <c r="I65" s="556"/>
      <c r="J65" s="557"/>
      <c r="K65" s="688"/>
      <c r="L65" s="294"/>
      <c r="M65" s="294"/>
      <c r="N65" s="294"/>
      <c r="O65" s="294"/>
      <c r="P65" s="294"/>
      <c r="Q65" s="294"/>
      <c r="R65" s="294"/>
      <c r="S65" s="294"/>
      <c r="T65" s="294"/>
      <c r="U65" s="294"/>
      <c r="V65" s="294"/>
      <c r="W65" s="294"/>
      <c r="X65" s="294"/>
      <c r="Y65" s="294"/>
      <c r="Z65" s="294"/>
      <c r="AA65" s="294"/>
      <c r="AB65" s="294"/>
      <c r="AC65" s="294"/>
      <c r="AD65" s="294"/>
      <c r="AE65" s="294"/>
      <c r="AF65" s="294"/>
      <c r="AG65" s="294"/>
      <c r="AH65" s="294"/>
      <c r="AI65" s="294"/>
      <c r="AJ65" s="294"/>
      <c r="AK65" s="294"/>
      <c r="AL65" s="294"/>
      <c r="AM65" s="294"/>
      <c r="AN65" s="294"/>
      <c r="AO65" s="295"/>
      <c r="AP65" s="824"/>
      <c r="AQ65" s="824"/>
      <c r="AR65" s="824"/>
      <c r="AS65" s="824"/>
      <c r="AT65" s="824"/>
      <c r="AU65" s="824"/>
      <c r="AV65" s="824"/>
      <c r="AW65" s="824"/>
      <c r="AX65" s="915"/>
    </row>
    <row r="66" spans="2:50" s="283" customFormat="1" ht="13.15" customHeight="1">
      <c r="B66" s="555"/>
      <c r="C66" s="556"/>
      <c r="D66" s="556"/>
      <c r="E66" s="556"/>
      <c r="F66" s="556"/>
      <c r="G66" s="556"/>
      <c r="H66" s="556"/>
      <c r="I66" s="556"/>
      <c r="J66" s="557"/>
      <c r="K66" s="688"/>
      <c r="L66" s="294"/>
      <c r="M66" s="294"/>
      <c r="N66" s="294"/>
      <c r="O66" s="294"/>
      <c r="P66" s="294"/>
      <c r="Q66" s="294"/>
      <c r="R66" s="294"/>
      <c r="S66" s="294"/>
      <c r="T66" s="294"/>
      <c r="U66" s="294"/>
      <c r="V66" s="294"/>
      <c r="W66" s="294"/>
      <c r="X66" s="294"/>
      <c r="Y66" s="294"/>
      <c r="Z66" s="294"/>
      <c r="AA66" s="294"/>
      <c r="AB66" s="294"/>
      <c r="AC66" s="294"/>
      <c r="AD66" s="294"/>
      <c r="AE66" s="294"/>
      <c r="AF66" s="294"/>
      <c r="AG66" s="294"/>
      <c r="AH66" s="294"/>
      <c r="AI66" s="294"/>
      <c r="AJ66" s="294"/>
      <c r="AK66" s="294"/>
      <c r="AL66" s="294"/>
      <c r="AM66" s="294"/>
      <c r="AN66" s="294"/>
      <c r="AO66" s="295"/>
      <c r="AP66" s="824"/>
      <c r="AQ66" s="824"/>
      <c r="AR66" s="824"/>
      <c r="AS66" s="824"/>
      <c r="AT66" s="824"/>
      <c r="AU66" s="824"/>
      <c r="AV66" s="824"/>
      <c r="AW66" s="824"/>
      <c r="AX66" s="915"/>
    </row>
    <row r="67" spans="2:50" s="283" customFormat="1" ht="13.15" customHeight="1">
      <c r="B67" s="555"/>
      <c r="C67" s="556"/>
      <c r="D67" s="556"/>
      <c r="E67" s="556"/>
      <c r="F67" s="556"/>
      <c r="G67" s="556"/>
      <c r="H67" s="556"/>
      <c r="I67" s="556"/>
      <c r="J67" s="557"/>
      <c r="K67" s="688"/>
      <c r="L67" s="294"/>
      <c r="M67" s="294"/>
      <c r="N67" s="294"/>
      <c r="O67" s="294"/>
      <c r="P67" s="294"/>
      <c r="Q67" s="294"/>
      <c r="R67" s="294"/>
      <c r="S67" s="294"/>
      <c r="T67" s="294"/>
      <c r="U67" s="294"/>
      <c r="V67" s="294"/>
      <c r="W67" s="294"/>
      <c r="X67" s="294"/>
      <c r="Y67" s="294"/>
      <c r="Z67" s="294"/>
      <c r="AA67" s="294"/>
      <c r="AB67" s="294"/>
      <c r="AC67" s="294"/>
      <c r="AD67" s="294"/>
      <c r="AE67" s="294"/>
      <c r="AF67" s="294"/>
      <c r="AG67" s="294"/>
      <c r="AH67" s="294"/>
      <c r="AI67" s="294"/>
      <c r="AJ67" s="294"/>
      <c r="AK67" s="294"/>
      <c r="AL67" s="294"/>
      <c r="AM67" s="294"/>
      <c r="AN67" s="294"/>
      <c r="AO67" s="295"/>
      <c r="AP67" s="824"/>
      <c r="AQ67" s="824"/>
      <c r="AR67" s="824"/>
      <c r="AS67" s="824"/>
      <c r="AT67" s="824"/>
      <c r="AU67" s="824"/>
      <c r="AV67" s="824"/>
      <c r="AW67" s="824"/>
      <c r="AX67" s="915"/>
    </row>
    <row r="68" spans="2:50" s="283" customFormat="1" ht="15.95" customHeight="1">
      <c r="B68" s="555"/>
      <c r="C68" s="556"/>
      <c r="D68" s="556"/>
      <c r="E68" s="556"/>
      <c r="F68" s="556"/>
      <c r="G68" s="556"/>
      <c r="H68" s="556"/>
      <c r="I68" s="556"/>
      <c r="J68" s="557"/>
      <c r="K68" s="688"/>
      <c r="L68" s="294"/>
      <c r="M68" s="294"/>
      <c r="N68" s="294"/>
      <c r="O68" s="294"/>
      <c r="P68" s="294"/>
      <c r="Q68" s="294"/>
      <c r="R68" s="294"/>
      <c r="S68" s="294"/>
      <c r="T68" s="294"/>
      <c r="U68" s="294"/>
      <c r="V68" s="294"/>
      <c r="W68" s="294"/>
      <c r="X68" s="294"/>
      <c r="Y68" s="294"/>
      <c r="Z68" s="294"/>
      <c r="AA68" s="294"/>
      <c r="AB68" s="294"/>
      <c r="AC68" s="294"/>
      <c r="AD68" s="294"/>
      <c r="AE68" s="294"/>
      <c r="AF68" s="294"/>
      <c r="AG68" s="294"/>
      <c r="AH68" s="294"/>
      <c r="AI68" s="294"/>
      <c r="AJ68" s="294"/>
      <c r="AK68" s="294"/>
      <c r="AL68" s="294"/>
      <c r="AM68" s="294"/>
      <c r="AN68" s="294"/>
      <c r="AO68" s="295"/>
      <c r="AP68" s="824"/>
      <c r="AQ68" s="824"/>
      <c r="AR68" s="824"/>
      <c r="AS68" s="824"/>
      <c r="AT68" s="824"/>
      <c r="AU68" s="824"/>
      <c r="AV68" s="824"/>
      <c r="AW68" s="824"/>
      <c r="AX68" s="915"/>
    </row>
    <row r="69" spans="2:50" s="283" customFormat="1" ht="13.15" customHeight="1">
      <c r="B69" s="555"/>
      <c r="C69" s="556"/>
      <c r="D69" s="556"/>
      <c r="E69" s="556"/>
      <c r="F69" s="556"/>
      <c r="G69" s="556"/>
      <c r="H69" s="556"/>
      <c r="I69" s="556"/>
      <c r="J69" s="557"/>
      <c r="K69" s="688"/>
      <c r="L69" s="294"/>
      <c r="M69" s="294"/>
      <c r="N69" s="294"/>
      <c r="O69" s="294"/>
      <c r="P69" s="294"/>
      <c r="Q69" s="294"/>
      <c r="R69" s="294"/>
      <c r="S69" s="941"/>
      <c r="T69" s="941"/>
      <c r="U69" s="941"/>
      <c r="V69" s="294"/>
      <c r="W69" s="941"/>
      <c r="X69" s="941"/>
      <c r="Y69" s="941"/>
      <c r="Z69" s="294"/>
      <c r="AA69" s="941"/>
      <c r="AB69" s="941"/>
      <c r="AC69" s="941"/>
      <c r="AD69" s="942"/>
      <c r="AE69" s="941"/>
      <c r="AF69" s="941"/>
      <c r="AG69" s="941"/>
      <c r="AH69" s="941"/>
      <c r="AI69" s="941"/>
      <c r="AJ69" s="294"/>
      <c r="AK69" s="294"/>
      <c r="AL69" s="294"/>
      <c r="AM69" s="294"/>
      <c r="AN69" s="294"/>
      <c r="AO69" s="295"/>
      <c r="AP69" s="824"/>
      <c r="AQ69" s="824"/>
      <c r="AR69" s="824"/>
      <c r="AS69" s="824"/>
      <c r="AT69" s="824"/>
      <c r="AU69" s="824"/>
      <c r="AV69" s="824"/>
      <c r="AW69" s="824"/>
      <c r="AX69" s="915"/>
    </row>
    <row r="70" spans="2:50" s="283" customFormat="1" ht="13.15" customHeight="1">
      <c r="B70" s="555"/>
      <c r="C70" s="556"/>
      <c r="D70" s="556"/>
      <c r="E70" s="556"/>
      <c r="F70" s="556"/>
      <c r="G70" s="556"/>
      <c r="H70" s="556"/>
      <c r="I70" s="556"/>
      <c r="J70" s="557"/>
      <c r="K70" s="914"/>
      <c r="L70" s="294"/>
      <c r="M70" s="294"/>
      <c r="N70" s="294"/>
      <c r="O70" s="294"/>
      <c r="P70" s="294"/>
      <c r="Q70" s="294"/>
      <c r="R70" s="941"/>
      <c r="S70" s="941"/>
      <c r="T70" s="941"/>
      <c r="U70" s="941"/>
      <c r="V70" s="941"/>
      <c r="W70" s="941"/>
      <c r="X70" s="941"/>
      <c r="Y70" s="941"/>
      <c r="Z70" s="941"/>
      <c r="AA70" s="941"/>
      <c r="AB70" s="941"/>
      <c r="AC70" s="941"/>
      <c r="AD70" s="941"/>
      <c r="AE70" s="941"/>
      <c r="AF70" s="941"/>
      <c r="AG70" s="941"/>
      <c r="AH70" s="941"/>
      <c r="AI70" s="941"/>
      <c r="AJ70" s="824"/>
      <c r="AK70" s="824"/>
      <c r="AL70" s="824"/>
      <c r="AM70" s="824"/>
      <c r="AN70" s="824"/>
      <c r="AO70" s="913"/>
      <c r="AP70" s="824"/>
      <c r="AQ70" s="824"/>
      <c r="AR70" s="824"/>
      <c r="AS70" s="824"/>
      <c r="AT70" s="824"/>
      <c r="AU70" s="824"/>
      <c r="AV70" s="824"/>
      <c r="AW70" s="824"/>
      <c r="AX70" s="915"/>
    </row>
    <row r="71" spans="2:50" s="283" customFormat="1" ht="13.15" customHeight="1">
      <c r="B71" s="383"/>
      <c r="C71" s="384"/>
      <c r="D71" s="384"/>
      <c r="E71" s="384"/>
      <c r="F71" s="384"/>
      <c r="G71" s="384"/>
      <c r="H71" s="384"/>
      <c r="I71" s="384"/>
      <c r="J71" s="385"/>
      <c r="K71" s="914"/>
      <c r="L71" s="294"/>
      <c r="M71" s="294"/>
      <c r="N71" s="294"/>
      <c r="O71" s="294"/>
      <c r="P71" s="294"/>
      <c r="Q71" s="294"/>
      <c r="R71" s="294"/>
      <c r="S71" s="294"/>
      <c r="T71" s="294"/>
      <c r="U71" s="943"/>
      <c r="V71" s="294"/>
      <c r="W71" s="294"/>
      <c r="X71" s="294"/>
      <c r="Y71" s="943"/>
      <c r="Z71" s="294"/>
      <c r="AA71" s="294"/>
      <c r="AB71" s="294"/>
      <c r="AC71" s="943"/>
      <c r="AD71" s="294"/>
      <c r="AE71" s="294"/>
      <c r="AF71" s="294"/>
      <c r="AG71" s="294"/>
      <c r="AH71" s="294"/>
      <c r="AI71" s="294"/>
      <c r="AJ71" s="824"/>
      <c r="AK71" s="824"/>
      <c r="AL71" s="824"/>
      <c r="AM71" s="824"/>
      <c r="AN71" s="824"/>
      <c r="AO71" s="913"/>
      <c r="AP71" s="824"/>
      <c r="AQ71" s="824"/>
      <c r="AR71" s="824"/>
      <c r="AS71" s="824"/>
      <c r="AT71" s="824"/>
      <c r="AU71" s="824"/>
      <c r="AV71" s="824"/>
      <c r="AW71" s="824"/>
      <c r="AX71" s="915"/>
    </row>
    <row r="72" spans="2:50" s="283" customFormat="1" ht="13.15" customHeight="1">
      <c r="B72" s="383"/>
      <c r="C72" s="384"/>
      <c r="D72" s="384"/>
      <c r="E72" s="384"/>
      <c r="F72" s="384"/>
      <c r="G72" s="384"/>
      <c r="H72" s="384"/>
      <c r="I72" s="384"/>
      <c r="J72" s="385"/>
      <c r="K72" s="914"/>
      <c r="L72" s="294"/>
      <c r="M72" s="294"/>
      <c r="N72" s="294"/>
      <c r="O72" s="294"/>
      <c r="P72" s="294"/>
      <c r="Q72" s="294"/>
      <c r="R72" s="294"/>
      <c r="S72" s="294"/>
      <c r="T72" s="294"/>
      <c r="U72" s="943"/>
      <c r="V72" s="294"/>
      <c r="W72" s="294"/>
      <c r="X72" s="294"/>
      <c r="Y72" s="943"/>
      <c r="Z72" s="294"/>
      <c r="AA72" s="294"/>
      <c r="AB72" s="294"/>
      <c r="AC72" s="943"/>
      <c r="AD72" s="294"/>
      <c r="AE72" s="294"/>
      <c r="AF72" s="294"/>
      <c r="AG72" s="294"/>
      <c r="AH72" s="294"/>
      <c r="AI72" s="294"/>
      <c r="AJ72" s="824"/>
      <c r="AK72" s="824"/>
      <c r="AL72" s="824"/>
      <c r="AM72" s="824"/>
      <c r="AN72" s="824"/>
      <c r="AO72" s="913"/>
      <c r="AP72" s="824"/>
      <c r="AQ72" s="824"/>
      <c r="AR72" s="824"/>
      <c r="AS72" s="824"/>
      <c r="AT72" s="824"/>
      <c r="AU72" s="824"/>
      <c r="AV72" s="824"/>
      <c r="AW72" s="824"/>
      <c r="AX72" s="915"/>
    </row>
    <row r="73" spans="2:50" s="283" customFormat="1" ht="13.15" customHeight="1">
      <c r="B73" s="383"/>
      <c r="C73" s="384"/>
      <c r="D73" s="384"/>
      <c r="E73" s="384"/>
      <c r="F73" s="384"/>
      <c r="G73" s="384"/>
      <c r="H73" s="384"/>
      <c r="I73" s="384"/>
      <c r="J73" s="385"/>
      <c r="K73" s="914"/>
      <c r="L73" s="294"/>
      <c r="M73" s="294"/>
      <c r="N73" s="294"/>
      <c r="O73" s="294"/>
      <c r="P73" s="294"/>
      <c r="Q73" s="294"/>
      <c r="R73" s="294"/>
      <c r="S73" s="294"/>
      <c r="T73" s="294"/>
      <c r="U73" s="943"/>
      <c r="V73" s="294"/>
      <c r="W73" s="294"/>
      <c r="X73" s="294"/>
      <c r="Y73" s="943"/>
      <c r="Z73" s="294"/>
      <c r="AA73" s="294"/>
      <c r="AB73" s="294"/>
      <c r="AC73" s="943"/>
      <c r="AD73" s="294"/>
      <c r="AE73" s="294"/>
      <c r="AF73" s="294"/>
      <c r="AG73" s="294"/>
      <c r="AH73" s="294"/>
      <c r="AI73" s="294"/>
      <c r="AJ73" s="824"/>
      <c r="AK73" s="824"/>
      <c r="AL73" s="824"/>
      <c r="AM73" s="824"/>
      <c r="AN73" s="824"/>
      <c r="AO73" s="913"/>
      <c r="AP73" s="824"/>
      <c r="AQ73" s="824"/>
      <c r="AR73" s="824"/>
      <c r="AS73" s="824"/>
      <c r="AT73" s="824"/>
      <c r="AU73" s="824"/>
      <c r="AV73" s="824"/>
      <c r="AW73" s="824"/>
      <c r="AX73" s="915"/>
    </row>
    <row r="74" spans="2:50" s="283" customFormat="1" ht="13.15" customHeight="1">
      <c r="B74" s="555"/>
      <c r="C74" s="556"/>
      <c r="D74" s="556"/>
      <c r="E74" s="556"/>
      <c r="F74" s="556"/>
      <c r="G74" s="556"/>
      <c r="H74" s="556"/>
      <c r="I74" s="556"/>
      <c r="J74" s="557"/>
      <c r="K74" s="914"/>
      <c r="L74" s="294"/>
      <c r="M74" s="294"/>
      <c r="N74" s="294"/>
      <c r="O74" s="294"/>
      <c r="P74" s="294"/>
      <c r="Q74" s="294"/>
      <c r="R74" s="944"/>
      <c r="S74" s="944"/>
      <c r="T74" s="944"/>
      <c r="U74" s="944"/>
      <c r="V74" s="944"/>
      <c r="W74" s="944"/>
      <c r="X74" s="944"/>
      <c r="Y74" s="944"/>
      <c r="Z74" s="945"/>
      <c r="AA74" s="945"/>
      <c r="AB74" s="945"/>
      <c r="AC74" s="945"/>
      <c r="AD74" s="294"/>
      <c r="AE74" s="294"/>
      <c r="AF74" s="294"/>
      <c r="AG74" s="294"/>
      <c r="AH74" s="294"/>
      <c r="AI74" s="294"/>
      <c r="AJ74" s="824"/>
      <c r="AK74" s="824"/>
      <c r="AL74" s="824"/>
      <c r="AM74" s="824"/>
      <c r="AN74" s="824"/>
      <c r="AO74" s="913"/>
      <c r="AP74" s="824"/>
      <c r="AQ74" s="824"/>
      <c r="AR74" s="824"/>
      <c r="AS74" s="824"/>
      <c r="AT74" s="824"/>
      <c r="AU74" s="824"/>
      <c r="AV74" s="824"/>
      <c r="AW74" s="824"/>
      <c r="AX74" s="915"/>
    </row>
    <row r="75" spans="2:50" s="283" customFormat="1" ht="13.15" customHeight="1">
      <c r="B75" s="555"/>
      <c r="C75" s="556"/>
      <c r="D75" s="556"/>
      <c r="E75" s="556"/>
      <c r="F75" s="556"/>
      <c r="G75" s="556"/>
      <c r="H75" s="556"/>
      <c r="I75" s="556"/>
      <c r="J75" s="557"/>
      <c r="K75" s="914"/>
      <c r="L75" s="294"/>
      <c r="M75" s="294"/>
      <c r="N75" s="294"/>
      <c r="O75" s="294"/>
      <c r="P75" s="294"/>
      <c r="Q75" s="294"/>
      <c r="R75" s="946"/>
      <c r="S75" s="946"/>
      <c r="T75" s="946"/>
      <c r="U75" s="946"/>
      <c r="V75" s="946"/>
      <c r="W75" s="946"/>
      <c r="X75" s="946"/>
      <c r="Y75" s="946"/>
      <c r="Z75" s="946"/>
      <c r="AA75" s="946"/>
      <c r="AB75" s="946"/>
      <c r="AC75" s="946"/>
      <c r="AD75" s="294"/>
      <c r="AE75" s="294"/>
      <c r="AF75" s="294"/>
      <c r="AG75" s="294"/>
      <c r="AH75" s="294"/>
      <c r="AI75" s="294"/>
      <c r="AJ75" s="824"/>
      <c r="AK75" s="824"/>
      <c r="AL75" s="824"/>
      <c r="AM75" s="824"/>
      <c r="AN75" s="824"/>
      <c r="AO75" s="913"/>
      <c r="AP75" s="824"/>
      <c r="AQ75" s="824"/>
      <c r="AR75" s="824"/>
      <c r="AS75" s="824"/>
      <c r="AT75" s="824"/>
      <c r="AU75" s="824"/>
      <c r="AV75" s="824"/>
      <c r="AW75" s="824"/>
      <c r="AX75" s="915"/>
    </row>
    <row r="76" spans="2:50" s="283" customFormat="1" ht="13.15" customHeight="1">
      <c r="B76" s="947"/>
      <c r="C76" s="544"/>
      <c r="D76" s="544"/>
      <c r="E76" s="544"/>
      <c r="F76" s="544"/>
      <c r="G76" s="544"/>
      <c r="H76" s="544"/>
      <c r="I76" s="544"/>
      <c r="J76" s="948"/>
      <c r="K76" s="914"/>
      <c r="L76" s="294"/>
      <c r="M76" s="294"/>
      <c r="N76" s="294"/>
      <c r="O76" s="294"/>
      <c r="P76" s="294"/>
      <c r="Q76" s="294"/>
      <c r="R76" s="945"/>
      <c r="S76" s="945"/>
      <c r="T76" s="945"/>
      <c r="U76" s="945"/>
      <c r="V76" s="945"/>
      <c r="W76" s="945"/>
      <c r="X76" s="945"/>
      <c r="Y76" s="945"/>
      <c r="Z76" s="945"/>
      <c r="AA76" s="945"/>
      <c r="AB76" s="945"/>
      <c r="AC76" s="945"/>
      <c r="AD76" s="294"/>
      <c r="AE76" s="294"/>
      <c r="AF76" s="294"/>
      <c r="AG76" s="294"/>
      <c r="AH76" s="294"/>
      <c r="AI76" s="294"/>
      <c r="AJ76" s="824"/>
      <c r="AK76" s="824"/>
      <c r="AL76" s="824"/>
      <c r="AM76" s="824"/>
      <c r="AN76" s="824"/>
      <c r="AO76" s="913"/>
      <c r="AP76" s="824"/>
      <c r="AQ76" s="824"/>
      <c r="AR76" s="824"/>
      <c r="AS76" s="824"/>
      <c r="AT76" s="824"/>
      <c r="AU76" s="824"/>
      <c r="AV76" s="824"/>
      <c r="AW76" s="824"/>
      <c r="AX76" s="915"/>
    </row>
    <row r="77" spans="2:50" s="283" customFormat="1" ht="13.15" customHeight="1">
      <c r="B77" s="947"/>
      <c r="C77" s="544"/>
      <c r="D77" s="544"/>
      <c r="E77" s="544"/>
      <c r="F77" s="544"/>
      <c r="G77" s="544"/>
      <c r="H77" s="544"/>
      <c r="I77" s="544"/>
      <c r="J77" s="948"/>
      <c r="K77" s="914"/>
      <c r="L77" s="294"/>
      <c r="M77" s="294"/>
      <c r="N77" s="294"/>
      <c r="O77" s="294"/>
      <c r="P77" s="294"/>
      <c r="Q77" s="294"/>
      <c r="R77" s="949"/>
      <c r="S77" s="949"/>
      <c r="T77" s="949"/>
      <c r="U77" s="949"/>
      <c r="V77" s="949"/>
      <c r="W77" s="949"/>
      <c r="X77" s="949"/>
      <c r="Y77" s="949"/>
      <c r="Z77" s="946"/>
      <c r="AA77" s="946"/>
      <c r="AB77" s="946"/>
      <c r="AC77" s="946"/>
      <c r="AD77" s="294"/>
      <c r="AE77" s="294"/>
      <c r="AF77" s="294"/>
      <c r="AG77" s="294"/>
      <c r="AH77" s="294"/>
      <c r="AI77" s="294"/>
      <c r="AJ77" s="824"/>
      <c r="AK77" s="824"/>
      <c r="AL77" s="824"/>
      <c r="AM77" s="824"/>
      <c r="AN77" s="824"/>
      <c r="AO77" s="913"/>
      <c r="AP77" s="824"/>
      <c r="AQ77" s="824"/>
      <c r="AR77" s="824"/>
      <c r="AS77" s="824"/>
      <c r="AT77" s="824"/>
      <c r="AU77" s="824"/>
      <c r="AV77" s="824"/>
      <c r="AW77" s="824"/>
      <c r="AX77" s="915"/>
    </row>
    <row r="78" spans="2:50" s="283" customFormat="1" ht="17.25" customHeight="1">
      <c r="B78" s="912"/>
      <c r="C78" s="824"/>
      <c r="D78" s="824"/>
      <c r="E78" s="824"/>
      <c r="F78" s="824"/>
      <c r="G78" s="824"/>
      <c r="H78" s="824"/>
      <c r="I78" s="824"/>
      <c r="J78" s="913"/>
      <c r="K78" s="914"/>
      <c r="L78" s="824"/>
      <c r="M78" s="824"/>
      <c r="N78" s="824"/>
      <c r="O78" s="824"/>
      <c r="P78" s="824"/>
      <c r="Q78" s="824"/>
      <c r="R78" s="824"/>
      <c r="S78" s="824"/>
      <c r="T78" s="824"/>
      <c r="U78" s="824"/>
      <c r="V78" s="824"/>
      <c r="W78" s="824"/>
      <c r="X78" s="824"/>
      <c r="Y78" s="824"/>
      <c r="Z78" s="824"/>
      <c r="AA78" s="824"/>
      <c r="AB78" s="824"/>
      <c r="AC78" s="824"/>
      <c r="AD78" s="824"/>
      <c r="AE78" s="824"/>
      <c r="AF78" s="824"/>
      <c r="AG78" s="824"/>
      <c r="AH78" s="824"/>
      <c r="AI78" s="824"/>
      <c r="AJ78" s="824"/>
      <c r="AK78" s="824"/>
      <c r="AL78" s="824"/>
      <c r="AM78" s="824"/>
      <c r="AN78" s="824"/>
      <c r="AO78" s="913"/>
      <c r="AP78" s="824"/>
      <c r="AQ78" s="824"/>
      <c r="AR78" s="824"/>
      <c r="AS78" s="824"/>
      <c r="AT78" s="824"/>
      <c r="AU78" s="824"/>
      <c r="AV78" s="824"/>
      <c r="AW78" s="824"/>
      <c r="AX78" s="915"/>
    </row>
    <row r="79" spans="2:50" s="283" customFormat="1" ht="15.95" customHeight="1" thickBot="1">
      <c r="B79" s="925"/>
      <c r="C79" s="812"/>
      <c r="D79" s="812"/>
      <c r="E79" s="812"/>
      <c r="F79" s="812"/>
      <c r="G79" s="812"/>
      <c r="H79" s="812"/>
      <c r="I79" s="812"/>
      <c r="J79" s="813"/>
      <c r="K79" s="811"/>
      <c r="L79" s="812"/>
      <c r="M79" s="812"/>
      <c r="N79" s="812"/>
      <c r="O79" s="812"/>
      <c r="P79" s="812"/>
      <c r="Q79" s="812"/>
      <c r="R79" s="812"/>
      <c r="S79" s="812"/>
      <c r="T79" s="812"/>
      <c r="U79" s="812"/>
      <c r="V79" s="812"/>
      <c r="W79" s="812"/>
      <c r="X79" s="812"/>
      <c r="Y79" s="812"/>
      <c r="Z79" s="812"/>
      <c r="AA79" s="812"/>
      <c r="AB79" s="812"/>
      <c r="AC79" s="812"/>
      <c r="AD79" s="812"/>
      <c r="AE79" s="812"/>
      <c r="AF79" s="812"/>
      <c r="AG79" s="812"/>
      <c r="AH79" s="812"/>
      <c r="AI79" s="812"/>
      <c r="AJ79" s="812"/>
      <c r="AK79" s="812"/>
      <c r="AL79" s="812"/>
      <c r="AM79" s="812"/>
      <c r="AN79" s="812"/>
      <c r="AO79" s="813"/>
      <c r="AP79" s="812"/>
      <c r="AQ79" s="812"/>
      <c r="AR79" s="812"/>
      <c r="AS79" s="812"/>
      <c r="AT79" s="812"/>
      <c r="AU79" s="812"/>
      <c r="AV79" s="812"/>
      <c r="AW79" s="812"/>
      <c r="AX79" s="814"/>
    </row>
  </sheetData>
  <mergeCells count="157">
    <mergeCell ref="W5:AD5"/>
    <mergeCell ref="AE5:AH6"/>
    <mergeCell ref="B2:J3"/>
    <mergeCell ref="K2:AO3"/>
    <mergeCell ref="AP2:AX3"/>
    <mergeCell ref="B5:J5"/>
    <mergeCell ref="L5:Q6"/>
    <mergeCell ref="R5:V6"/>
    <mergeCell ref="B6:J6"/>
    <mergeCell ref="W6:Z6"/>
    <mergeCell ref="B8:J8"/>
    <mergeCell ref="R8:V8"/>
    <mergeCell ref="W8:Z8"/>
    <mergeCell ref="AA8:AD8"/>
    <mergeCell ref="AE8:AH8"/>
    <mergeCell ref="AA6:AD6"/>
    <mergeCell ref="B7:J7"/>
    <mergeCell ref="L7:Q9"/>
    <mergeCell ref="R7:V7"/>
    <mergeCell ref="W7:Z7"/>
    <mergeCell ref="AA7:AD7"/>
    <mergeCell ref="AE7:AH7"/>
    <mergeCell ref="B10:J10"/>
    <mergeCell ref="L10:V10"/>
    <mergeCell ref="W10:Z10"/>
    <mergeCell ref="AA10:AD10"/>
    <mergeCell ref="AE10:AH10"/>
    <mergeCell ref="B9:J9"/>
    <mergeCell ref="R9:V9"/>
    <mergeCell ref="W9:Z9"/>
    <mergeCell ref="AA9:AD9"/>
    <mergeCell ref="AE9:AH9"/>
    <mergeCell ref="B13:J13"/>
    <mergeCell ref="R13:V13"/>
    <mergeCell ref="W13:Z13"/>
    <mergeCell ref="AA13:AD13"/>
    <mergeCell ref="AE13:AH13"/>
    <mergeCell ref="B11:J11"/>
    <mergeCell ref="M11:V11"/>
    <mergeCell ref="B12:J12"/>
    <mergeCell ref="L12:Q14"/>
    <mergeCell ref="R12:V12"/>
    <mergeCell ref="W12:Z12"/>
    <mergeCell ref="AA12:AD12"/>
    <mergeCell ref="AE12:AH12"/>
    <mergeCell ref="B14:J14"/>
    <mergeCell ref="R14:V14"/>
    <mergeCell ref="W11:AH11"/>
    <mergeCell ref="W14:AH14"/>
    <mergeCell ref="B15:J15"/>
    <mergeCell ref="M15:Q17"/>
    <mergeCell ref="R15:V15"/>
    <mergeCell ref="W15:Z15"/>
    <mergeCell ref="AA15:AD15"/>
    <mergeCell ref="AE15:AH15"/>
    <mergeCell ref="B17:J17"/>
    <mergeCell ref="R17:V17"/>
    <mergeCell ref="W17:Z17"/>
    <mergeCell ref="AA17:AD17"/>
    <mergeCell ref="AE17:AH17"/>
    <mergeCell ref="B16:J16"/>
    <mergeCell ref="R16:V16"/>
    <mergeCell ref="W16:Z16"/>
    <mergeCell ref="AA16:AD16"/>
    <mergeCell ref="AE16:AH16"/>
    <mergeCell ref="B24:J24"/>
    <mergeCell ref="K24:AO24"/>
    <mergeCell ref="B21:J21"/>
    <mergeCell ref="K21:AO21"/>
    <mergeCell ref="B22:J22"/>
    <mergeCell ref="K22:AO22"/>
    <mergeCell ref="B23:J23"/>
    <mergeCell ref="K23:AO23"/>
    <mergeCell ref="B18:J18"/>
    <mergeCell ref="K18:AO18"/>
    <mergeCell ref="B19:J19"/>
    <mergeCell ref="B20:J20"/>
    <mergeCell ref="K20:AO20"/>
    <mergeCell ref="B25:J25"/>
    <mergeCell ref="K25:AO25"/>
    <mergeCell ref="B26:J26"/>
    <mergeCell ref="K26:AO26"/>
    <mergeCell ref="B27:J27"/>
    <mergeCell ref="K27:AO27"/>
    <mergeCell ref="B38:J38"/>
    <mergeCell ref="K38:AO38"/>
    <mergeCell ref="B39:J39"/>
    <mergeCell ref="K39:AO39"/>
    <mergeCell ref="B31:J31"/>
    <mergeCell ref="L31:Q31"/>
    <mergeCell ref="R31:U31"/>
    <mergeCell ref="V31:Y31"/>
    <mergeCell ref="Z31:AC31"/>
    <mergeCell ref="AD31:AI31"/>
    <mergeCell ref="B28:J28"/>
    <mergeCell ref="L28:Q29"/>
    <mergeCell ref="R28:U29"/>
    <mergeCell ref="V28:Y29"/>
    <mergeCell ref="Z28:AC29"/>
    <mergeCell ref="AD28:AI29"/>
    <mergeCell ref="B29:J29"/>
    <mergeCell ref="B32:J32"/>
    <mergeCell ref="R32:U32"/>
    <mergeCell ref="V32:Y32"/>
    <mergeCell ref="Z32:AC32"/>
    <mergeCell ref="B34:J34"/>
    <mergeCell ref="L34:Q35"/>
    <mergeCell ref="R34:U35"/>
    <mergeCell ref="V34:Y35"/>
    <mergeCell ref="Z34:AC35"/>
    <mergeCell ref="B47:J47"/>
    <mergeCell ref="L47:S49"/>
    <mergeCell ref="T47:AA49"/>
    <mergeCell ref="AB47:AI49"/>
    <mergeCell ref="B48:J48"/>
    <mergeCell ref="B49:J49"/>
    <mergeCell ref="AD34:AI35"/>
    <mergeCell ref="B35:J35"/>
    <mergeCell ref="B37:J37"/>
    <mergeCell ref="K37:AE37"/>
    <mergeCell ref="AF37:AJ37"/>
    <mergeCell ref="B45:J45"/>
    <mergeCell ref="L45:S46"/>
    <mergeCell ref="T45:AA46"/>
    <mergeCell ref="AB45:AI46"/>
    <mergeCell ref="B46:J46"/>
    <mergeCell ref="AB53:AI55"/>
    <mergeCell ref="B54:J54"/>
    <mergeCell ref="B55:J55"/>
    <mergeCell ref="B50:J50"/>
    <mergeCell ref="L50:S52"/>
    <mergeCell ref="T50:AA52"/>
    <mergeCell ref="AB50:AI52"/>
    <mergeCell ref="B51:J51"/>
    <mergeCell ref="B52:J52"/>
    <mergeCell ref="B56:J56"/>
    <mergeCell ref="B57:J57"/>
    <mergeCell ref="B58:J58"/>
    <mergeCell ref="B59:J59"/>
    <mergeCell ref="B60:J60"/>
    <mergeCell ref="B61:J61"/>
    <mergeCell ref="B53:J53"/>
    <mergeCell ref="L53:S55"/>
    <mergeCell ref="T53:AA55"/>
    <mergeCell ref="B77:J77"/>
    <mergeCell ref="B68:J68"/>
    <mergeCell ref="B69:J69"/>
    <mergeCell ref="B70:J70"/>
    <mergeCell ref="B74:J74"/>
    <mergeCell ref="B75:J75"/>
    <mergeCell ref="B76:J76"/>
    <mergeCell ref="B62:J62"/>
    <mergeCell ref="B63:J63"/>
    <mergeCell ref="B64:J64"/>
    <mergeCell ref="B65:J65"/>
    <mergeCell ref="B66:J66"/>
    <mergeCell ref="B67:J67"/>
  </mergeCells>
  <phoneticPr fontId="4"/>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rowBreaks count="1" manualBreakCount="1">
    <brk id="42" max="4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25"/>
  <sheetViews>
    <sheetView view="pageBreakPreview" zoomScaleNormal="100" zoomScaleSheetLayoutView="100" workbookViewId="0"/>
  </sheetViews>
  <sheetFormatPr defaultRowHeight="13.5"/>
  <cols>
    <col min="1" max="1" width="3.125" style="261" customWidth="1"/>
    <col min="2" max="2" width="1.625" style="261" customWidth="1"/>
    <col min="3" max="5" width="2.625" style="261" customWidth="1"/>
    <col min="6" max="6" width="20.375" style="261" customWidth="1"/>
    <col min="7" max="7" width="3.125" style="261" customWidth="1"/>
    <col min="8" max="8" width="6.125" style="261" customWidth="1"/>
    <col min="9" max="9" width="2.875" style="308" customWidth="1"/>
    <col min="10" max="10" width="3.625" style="309" customWidth="1"/>
    <col min="11" max="11" width="13.625" style="261" customWidth="1"/>
    <col min="12" max="12" width="7.625" style="310" customWidth="1"/>
    <col min="13" max="13" width="3.625" style="308" customWidth="1"/>
    <col min="14" max="14" width="13.625" style="261" customWidth="1"/>
    <col min="15" max="15" width="7.625" style="310" customWidth="1"/>
    <col min="16" max="16" width="3.625" style="308" customWidth="1"/>
    <col min="17" max="17" width="13.625" style="261" customWidth="1"/>
    <col min="18" max="18" width="6.375" style="310" customWidth="1"/>
    <col min="19" max="19" width="3.625" style="308" customWidth="1"/>
    <col min="20" max="20" width="13.625" style="261" customWidth="1"/>
    <col min="21" max="21" width="5" style="310" customWidth="1"/>
    <col min="22" max="265" width="9" style="5"/>
    <col min="266" max="266" width="8.125" style="5" customWidth="1"/>
    <col min="267" max="267" width="4" style="5" customWidth="1"/>
    <col min="268" max="268" width="2.5" style="5" customWidth="1"/>
    <col min="269" max="269" width="3.5" style="5" customWidth="1"/>
    <col min="270" max="274" width="19" style="5" customWidth="1"/>
    <col min="275" max="275" width="18.625" style="5" customWidth="1"/>
    <col min="276" max="276" width="5" style="5" customWidth="1"/>
    <col min="277" max="277" width="8.125" style="5" customWidth="1"/>
    <col min="278" max="521" width="9" style="5"/>
    <col min="522" max="522" width="8.125" style="5" customWidth="1"/>
    <col min="523" max="523" width="4" style="5" customWidth="1"/>
    <col min="524" max="524" width="2.5" style="5" customWidth="1"/>
    <col min="525" max="525" width="3.5" style="5" customWidth="1"/>
    <col min="526" max="530" width="19" style="5" customWidth="1"/>
    <col min="531" max="531" width="18.625" style="5" customWidth="1"/>
    <col min="532" max="532" width="5" style="5" customWidth="1"/>
    <col min="533" max="533" width="8.125" style="5" customWidth="1"/>
    <col min="534" max="777" width="9" style="5"/>
    <col min="778" max="778" width="8.125" style="5" customWidth="1"/>
    <col min="779" max="779" width="4" style="5" customWidth="1"/>
    <col min="780" max="780" width="2.5" style="5" customWidth="1"/>
    <col min="781" max="781" width="3.5" style="5" customWidth="1"/>
    <col min="782" max="786" width="19" style="5" customWidth="1"/>
    <col min="787" max="787" width="18.625" style="5" customWidth="1"/>
    <col min="788" max="788" width="5" style="5" customWidth="1"/>
    <col min="789" max="789" width="8.125" style="5" customWidth="1"/>
    <col min="790" max="1033" width="9" style="5"/>
    <col min="1034" max="1034" width="8.125" style="5" customWidth="1"/>
    <col min="1035" max="1035" width="4" style="5" customWidth="1"/>
    <col min="1036" max="1036" width="2.5" style="5" customWidth="1"/>
    <col min="1037" max="1037" width="3.5" style="5" customWidth="1"/>
    <col min="1038" max="1042" width="19" style="5" customWidth="1"/>
    <col min="1043" max="1043" width="18.625" style="5" customWidth="1"/>
    <col min="1044" max="1044" width="5" style="5" customWidth="1"/>
    <col min="1045" max="1045" width="8.125" style="5" customWidth="1"/>
    <col min="1046" max="1289" width="9" style="5"/>
    <col min="1290" max="1290" width="8.125" style="5" customWidth="1"/>
    <col min="1291" max="1291" width="4" style="5" customWidth="1"/>
    <col min="1292" max="1292" width="2.5" style="5" customWidth="1"/>
    <col min="1293" max="1293" width="3.5" style="5" customWidth="1"/>
    <col min="1294" max="1298" width="19" style="5" customWidth="1"/>
    <col min="1299" max="1299" width="18.625" style="5" customWidth="1"/>
    <col min="1300" max="1300" width="5" style="5" customWidth="1"/>
    <col min="1301" max="1301" width="8.125" style="5" customWidth="1"/>
    <col min="1302" max="1545" width="9" style="5"/>
    <col min="1546" max="1546" width="8.125" style="5" customWidth="1"/>
    <col min="1547" max="1547" width="4" style="5" customWidth="1"/>
    <col min="1548" max="1548" width="2.5" style="5" customWidth="1"/>
    <col min="1549" max="1549" width="3.5" style="5" customWidth="1"/>
    <col min="1550" max="1554" width="19" style="5" customWidth="1"/>
    <col min="1555" max="1555" width="18.625" style="5" customWidth="1"/>
    <col min="1556" max="1556" width="5" style="5" customWidth="1"/>
    <col min="1557" max="1557" width="8.125" style="5" customWidth="1"/>
    <col min="1558" max="1801" width="9" style="5"/>
    <col min="1802" max="1802" width="8.125" style="5" customWidth="1"/>
    <col min="1803" max="1803" width="4" style="5" customWidth="1"/>
    <col min="1804" max="1804" width="2.5" style="5" customWidth="1"/>
    <col min="1805" max="1805" width="3.5" style="5" customWidth="1"/>
    <col min="1806" max="1810" width="19" style="5" customWidth="1"/>
    <col min="1811" max="1811" width="18.625" style="5" customWidth="1"/>
    <col min="1812" max="1812" width="5" style="5" customWidth="1"/>
    <col min="1813" max="1813" width="8.125" style="5" customWidth="1"/>
    <col min="1814" max="2057" width="9" style="5"/>
    <col min="2058" max="2058" width="8.125" style="5" customWidth="1"/>
    <col min="2059" max="2059" width="4" style="5" customWidth="1"/>
    <col min="2060" max="2060" width="2.5" style="5" customWidth="1"/>
    <col min="2061" max="2061" width="3.5" style="5" customWidth="1"/>
    <col min="2062" max="2066" width="19" style="5" customWidth="1"/>
    <col min="2067" max="2067" width="18.625" style="5" customWidth="1"/>
    <col min="2068" max="2068" width="5" style="5" customWidth="1"/>
    <col min="2069" max="2069" width="8.125" style="5" customWidth="1"/>
    <col min="2070" max="2313" width="9" style="5"/>
    <col min="2314" max="2314" width="8.125" style="5" customWidth="1"/>
    <col min="2315" max="2315" width="4" style="5" customWidth="1"/>
    <col min="2316" max="2316" width="2.5" style="5" customWidth="1"/>
    <col min="2317" max="2317" width="3.5" style="5" customWidth="1"/>
    <col min="2318" max="2322" width="19" style="5" customWidth="1"/>
    <col min="2323" max="2323" width="18.625" style="5" customWidth="1"/>
    <col min="2324" max="2324" width="5" style="5" customWidth="1"/>
    <col min="2325" max="2325" width="8.125" style="5" customWidth="1"/>
    <col min="2326" max="2569" width="9" style="5"/>
    <col min="2570" max="2570" width="8.125" style="5" customWidth="1"/>
    <col min="2571" max="2571" width="4" style="5" customWidth="1"/>
    <col min="2572" max="2572" width="2.5" style="5" customWidth="1"/>
    <col min="2573" max="2573" width="3.5" style="5" customWidth="1"/>
    <col min="2574" max="2578" width="19" style="5" customWidth="1"/>
    <col min="2579" max="2579" width="18.625" style="5" customWidth="1"/>
    <col min="2580" max="2580" width="5" style="5" customWidth="1"/>
    <col min="2581" max="2581" width="8.125" style="5" customWidth="1"/>
    <col min="2582" max="2825" width="9" style="5"/>
    <col min="2826" max="2826" width="8.125" style="5" customWidth="1"/>
    <col min="2827" max="2827" width="4" style="5" customWidth="1"/>
    <col min="2828" max="2828" width="2.5" style="5" customWidth="1"/>
    <col min="2829" max="2829" width="3.5" style="5" customWidth="1"/>
    <col min="2830" max="2834" width="19" style="5" customWidth="1"/>
    <col min="2835" max="2835" width="18.625" style="5" customWidth="1"/>
    <col min="2836" max="2836" width="5" style="5" customWidth="1"/>
    <col min="2837" max="2837" width="8.125" style="5" customWidth="1"/>
    <col min="2838" max="3081" width="9" style="5"/>
    <col min="3082" max="3082" width="8.125" style="5" customWidth="1"/>
    <col min="3083" max="3083" width="4" style="5" customWidth="1"/>
    <col min="3084" max="3084" width="2.5" style="5" customWidth="1"/>
    <col min="3085" max="3085" width="3.5" style="5" customWidth="1"/>
    <col min="3086" max="3090" width="19" style="5" customWidth="1"/>
    <col min="3091" max="3091" width="18.625" style="5" customWidth="1"/>
    <col min="3092" max="3092" width="5" style="5" customWidth="1"/>
    <col min="3093" max="3093" width="8.125" style="5" customWidth="1"/>
    <col min="3094" max="3337" width="9" style="5"/>
    <col min="3338" max="3338" width="8.125" style="5" customWidth="1"/>
    <col min="3339" max="3339" width="4" style="5" customWidth="1"/>
    <col min="3340" max="3340" width="2.5" style="5" customWidth="1"/>
    <col min="3341" max="3341" width="3.5" style="5" customWidth="1"/>
    <col min="3342" max="3346" width="19" style="5" customWidth="1"/>
    <col min="3347" max="3347" width="18.625" style="5" customWidth="1"/>
    <col min="3348" max="3348" width="5" style="5" customWidth="1"/>
    <col min="3349" max="3349" width="8.125" style="5" customWidth="1"/>
    <col min="3350" max="3593" width="9" style="5"/>
    <col min="3594" max="3594" width="8.125" style="5" customWidth="1"/>
    <col min="3595" max="3595" width="4" style="5" customWidth="1"/>
    <col min="3596" max="3596" width="2.5" style="5" customWidth="1"/>
    <col min="3597" max="3597" width="3.5" style="5" customWidth="1"/>
    <col min="3598" max="3602" width="19" style="5" customWidth="1"/>
    <col min="3603" max="3603" width="18.625" style="5" customWidth="1"/>
    <col min="3604" max="3604" width="5" style="5" customWidth="1"/>
    <col min="3605" max="3605" width="8.125" style="5" customWidth="1"/>
    <col min="3606" max="3849" width="9" style="5"/>
    <col min="3850" max="3850" width="8.125" style="5" customWidth="1"/>
    <col min="3851" max="3851" width="4" style="5" customWidth="1"/>
    <col min="3852" max="3852" width="2.5" style="5" customWidth="1"/>
    <col min="3853" max="3853" width="3.5" style="5" customWidth="1"/>
    <col min="3854" max="3858" width="19" style="5" customWidth="1"/>
    <col min="3859" max="3859" width="18.625" style="5" customWidth="1"/>
    <col min="3860" max="3860" width="5" style="5" customWidth="1"/>
    <col min="3861" max="3861" width="8.125" style="5" customWidth="1"/>
    <col min="3862" max="4105" width="9" style="5"/>
    <col min="4106" max="4106" width="8.125" style="5" customWidth="1"/>
    <col min="4107" max="4107" width="4" style="5" customWidth="1"/>
    <col min="4108" max="4108" width="2.5" style="5" customWidth="1"/>
    <col min="4109" max="4109" width="3.5" style="5" customWidth="1"/>
    <col min="4110" max="4114" width="19" style="5" customWidth="1"/>
    <col min="4115" max="4115" width="18.625" style="5" customWidth="1"/>
    <col min="4116" max="4116" width="5" style="5" customWidth="1"/>
    <col min="4117" max="4117" width="8.125" style="5" customWidth="1"/>
    <col min="4118" max="4361" width="9" style="5"/>
    <col min="4362" max="4362" width="8.125" style="5" customWidth="1"/>
    <col min="4363" max="4363" width="4" style="5" customWidth="1"/>
    <col min="4364" max="4364" width="2.5" style="5" customWidth="1"/>
    <col min="4365" max="4365" width="3.5" style="5" customWidth="1"/>
    <col min="4366" max="4370" width="19" style="5" customWidth="1"/>
    <col min="4371" max="4371" width="18.625" style="5" customWidth="1"/>
    <col min="4372" max="4372" width="5" style="5" customWidth="1"/>
    <col min="4373" max="4373" width="8.125" style="5" customWidth="1"/>
    <col min="4374" max="4617" width="9" style="5"/>
    <col min="4618" max="4618" width="8.125" style="5" customWidth="1"/>
    <col min="4619" max="4619" width="4" style="5" customWidth="1"/>
    <col min="4620" max="4620" width="2.5" style="5" customWidth="1"/>
    <col min="4621" max="4621" width="3.5" style="5" customWidth="1"/>
    <col min="4622" max="4626" width="19" style="5" customWidth="1"/>
    <col min="4627" max="4627" width="18.625" style="5" customWidth="1"/>
    <col min="4628" max="4628" width="5" style="5" customWidth="1"/>
    <col min="4629" max="4629" width="8.125" style="5" customWidth="1"/>
    <col min="4630" max="4873" width="9" style="5"/>
    <col min="4874" max="4874" width="8.125" style="5" customWidth="1"/>
    <col min="4875" max="4875" width="4" style="5" customWidth="1"/>
    <col min="4876" max="4876" width="2.5" style="5" customWidth="1"/>
    <col min="4877" max="4877" width="3.5" style="5" customWidth="1"/>
    <col min="4878" max="4882" width="19" style="5" customWidth="1"/>
    <col min="4883" max="4883" width="18.625" style="5" customWidth="1"/>
    <col min="4884" max="4884" width="5" style="5" customWidth="1"/>
    <col min="4885" max="4885" width="8.125" style="5" customWidth="1"/>
    <col min="4886" max="5129" width="9" style="5"/>
    <col min="5130" max="5130" width="8.125" style="5" customWidth="1"/>
    <col min="5131" max="5131" width="4" style="5" customWidth="1"/>
    <col min="5132" max="5132" width="2.5" style="5" customWidth="1"/>
    <col min="5133" max="5133" width="3.5" style="5" customWidth="1"/>
    <col min="5134" max="5138" width="19" style="5" customWidth="1"/>
    <col min="5139" max="5139" width="18.625" style="5" customWidth="1"/>
    <col min="5140" max="5140" width="5" style="5" customWidth="1"/>
    <col min="5141" max="5141" width="8.125" style="5" customWidth="1"/>
    <col min="5142" max="5385" width="9" style="5"/>
    <col min="5386" max="5386" width="8.125" style="5" customWidth="1"/>
    <col min="5387" max="5387" width="4" style="5" customWidth="1"/>
    <col min="5388" max="5388" width="2.5" style="5" customWidth="1"/>
    <col min="5389" max="5389" width="3.5" style="5" customWidth="1"/>
    <col min="5390" max="5394" width="19" style="5" customWidth="1"/>
    <col min="5395" max="5395" width="18.625" style="5" customWidth="1"/>
    <col min="5396" max="5396" width="5" style="5" customWidth="1"/>
    <col min="5397" max="5397" width="8.125" style="5" customWidth="1"/>
    <col min="5398" max="5641" width="9" style="5"/>
    <col min="5642" max="5642" width="8.125" style="5" customWidth="1"/>
    <col min="5643" max="5643" width="4" style="5" customWidth="1"/>
    <col min="5644" max="5644" width="2.5" style="5" customWidth="1"/>
    <col min="5645" max="5645" width="3.5" style="5" customWidth="1"/>
    <col min="5646" max="5650" width="19" style="5" customWidth="1"/>
    <col min="5651" max="5651" width="18.625" style="5" customWidth="1"/>
    <col min="5652" max="5652" width="5" style="5" customWidth="1"/>
    <col min="5653" max="5653" width="8.125" style="5" customWidth="1"/>
    <col min="5654" max="5897" width="9" style="5"/>
    <col min="5898" max="5898" width="8.125" style="5" customWidth="1"/>
    <col min="5899" max="5899" width="4" style="5" customWidth="1"/>
    <col min="5900" max="5900" width="2.5" style="5" customWidth="1"/>
    <col min="5901" max="5901" width="3.5" style="5" customWidth="1"/>
    <col min="5902" max="5906" width="19" style="5" customWidth="1"/>
    <col min="5907" max="5907" width="18.625" style="5" customWidth="1"/>
    <col min="5908" max="5908" width="5" style="5" customWidth="1"/>
    <col min="5909" max="5909" width="8.125" style="5" customWidth="1"/>
    <col min="5910" max="6153" width="9" style="5"/>
    <col min="6154" max="6154" width="8.125" style="5" customWidth="1"/>
    <col min="6155" max="6155" width="4" style="5" customWidth="1"/>
    <col min="6156" max="6156" width="2.5" style="5" customWidth="1"/>
    <col min="6157" max="6157" width="3.5" style="5" customWidth="1"/>
    <col min="6158" max="6162" width="19" style="5" customWidth="1"/>
    <col min="6163" max="6163" width="18.625" style="5" customWidth="1"/>
    <col min="6164" max="6164" width="5" style="5" customWidth="1"/>
    <col min="6165" max="6165" width="8.125" style="5" customWidth="1"/>
    <col min="6166" max="6409" width="9" style="5"/>
    <col min="6410" max="6410" width="8.125" style="5" customWidth="1"/>
    <col min="6411" max="6411" width="4" style="5" customWidth="1"/>
    <col min="6412" max="6412" width="2.5" style="5" customWidth="1"/>
    <col min="6413" max="6413" width="3.5" style="5" customWidth="1"/>
    <col min="6414" max="6418" width="19" style="5" customWidth="1"/>
    <col min="6419" max="6419" width="18.625" style="5" customWidth="1"/>
    <col min="6420" max="6420" width="5" style="5" customWidth="1"/>
    <col min="6421" max="6421" width="8.125" style="5" customWidth="1"/>
    <col min="6422" max="6665" width="9" style="5"/>
    <col min="6666" max="6666" width="8.125" style="5" customWidth="1"/>
    <col min="6667" max="6667" width="4" style="5" customWidth="1"/>
    <col min="6668" max="6668" width="2.5" style="5" customWidth="1"/>
    <col min="6669" max="6669" width="3.5" style="5" customWidth="1"/>
    <col min="6670" max="6674" width="19" style="5" customWidth="1"/>
    <col min="6675" max="6675" width="18.625" style="5" customWidth="1"/>
    <col min="6676" max="6676" width="5" style="5" customWidth="1"/>
    <col min="6677" max="6677" width="8.125" style="5" customWidth="1"/>
    <col min="6678" max="6921" width="9" style="5"/>
    <col min="6922" max="6922" width="8.125" style="5" customWidth="1"/>
    <col min="6923" max="6923" width="4" style="5" customWidth="1"/>
    <col min="6924" max="6924" width="2.5" style="5" customWidth="1"/>
    <col min="6925" max="6925" width="3.5" style="5" customWidth="1"/>
    <col min="6926" max="6930" width="19" style="5" customWidth="1"/>
    <col min="6931" max="6931" width="18.625" style="5" customWidth="1"/>
    <col min="6932" max="6932" width="5" style="5" customWidth="1"/>
    <col min="6933" max="6933" width="8.125" style="5" customWidth="1"/>
    <col min="6934" max="7177" width="9" style="5"/>
    <col min="7178" max="7178" width="8.125" style="5" customWidth="1"/>
    <col min="7179" max="7179" width="4" style="5" customWidth="1"/>
    <col min="7180" max="7180" width="2.5" style="5" customWidth="1"/>
    <col min="7181" max="7181" width="3.5" style="5" customWidth="1"/>
    <col min="7182" max="7186" width="19" style="5" customWidth="1"/>
    <col min="7187" max="7187" width="18.625" style="5" customWidth="1"/>
    <col min="7188" max="7188" width="5" style="5" customWidth="1"/>
    <col min="7189" max="7189" width="8.125" style="5" customWidth="1"/>
    <col min="7190" max="7433" width="9" style="5"/>
    <col min="7434" max="7434" width="8.125" style="5" customWidth="1"/>
    <col min="7435" max="7435" width="4" style="5" customWidth="1"/>
    <col min="7436" max="7436" width="2.5" style="5" customWidth="1"/>
    <col min="7437" max="7437" width="3.5" style="5" customWidth="1"/>
    <col min="7438" max="7442" width="19" style="5" customWidth="1"/>
    <col min="7443" max="7443" width="18.625" style="5" customWidth="1"/>
    <col min="7444" max="7444" width="5" style="5" customWidth="1"/>
    <col min="7445" max="7445" width="8.125" style="5" customWidth="1"/>
    <col min="7446" max="7689" width="9" style="5"/>
    <col min="7690" max="7690" width="8.125" style="5" customWidth="1"/>
    <col min="7691" max="7691" width="4" style="5" customWidth="1"/>
    <col min="7692" max="7692" width="2.5" style="5" customWidth="1"/>
    <col min="7693" max="7693" width="3.5" style="5" customWidth="1"/>
    <col min="7694" max="7698" width="19" style="5" customWidth="1"/>
    <col min="7699" max="7699" width="18.625" style="5" customWidth="1"/>
    <col min="7700" max="7700" width="5" style="5" customWidth="1"/>
    <col min="7701" max="7701" width="8.125" style="5" customWidth="1"/>
    <col min="7702" max="7945" width="9" style="5"/>
    <col min="7946" max="7946" width="8.125" style="5" customWidth="1"/>
    <col min="7947" max="7947" width="4" style="5" customWidth="1"/>
    <col min="7948" max="7948" width="2.5" style="5" customWidth="1"/>
    <col min="7949" max="7949" width="3.5" style="5" customWidth="1"/>
    <col min="7950" max="7954" width="19" style="5" customWidth="1"/>
    <col min="7955" max="7955" width="18.625" style="5" customWidth="1"/>
    <col min="7956" max="7956" width="5" style="5" customWidth="1"/>
    <col min="7957" max="7957" width="8.125" style="5" customWidth="1"/>
    <col min="7958" max="8201" width="9" style="5"/>
    <col min="8202" max="8202" width="8.125" style="5" customWidth="1"/>
    <col min="8203" max="8203" width="4" style="5" customWidth="1"/>
    <col min="8204" max="8204" width="2.5" style="5" customWidth="1"/>
    <col min="8205" max="8205" width="3.5" style="5" customWidth="1"/>
    <col min="8206" max="8210" width="19" style="5" customWidth="1"/>
    <col min="8211" max="8211" width="18.625" style="5" customWidth="1"/>
    <col min="8212" max="8212" width="5" style="5" customWidth="1"/>
    <col min="8213" max="8213" width="8.125" style="5" customWidth="1"/>
    <col min="8214" max="8457" width="9" style="5"/>
    <col min="8458" max="8458" width="8.125" style="5" customWidth="1"/>
    <col min="8459" max="8459" width="4" style="5" customWidth="1"/>
    <col min="8460" max="8460" width="2.5" style="5" customWidth="1"/>
    <col min="8461" max="8461" width="3.5" style="5" customWidth="1"/>
    <col min="8462" max="8466" width="19" style="5" customWidth="1"/>
    <col min="8467" max="8467" width="18.625" style="5" customWidth="1"/>
    <col min="8468" max="8468" width="5" style="5" customWidth="1"/>
    <col min="8469" max="8469" width="8.125" style="5" customWidth="1"/>
    <col min="8470" max="8713" width="9" style="5"/>
    <col min="8714" max="8714" width="8.125" style="5" customWidth="1"/>
    <col min="8715" max="8715" width="4" style="5" customWidth="1"/>
    <col min="8716" max="8716" width="2.5" style="5" customWidth="1"/>
    <col min="8717" max="8717" width="3.5" style="5" customWidth="1"/>
    <col min="8718" max="8722" width="19" style="5" customWidth="1"/>
    <col min="8723" max="8723" width="18.625" style="5" customWidth="1"/>
    <col min="8724" max="8724" width="5" style="5" customWidth="1"/>
    <col min="8725" max="8725" width="8.125" style="5" customWidth="1"/>
    <col min="8726" max="8969" width="9" style="5"/>
    <col min="8970" max="8970" width="8.125" style="5" customWidth="1"/>
    <col min="8971" max="8971" width="4" style="5" customWidth="1"/>
    <col min="8972" max="8972" width="2.5" style="5" customWidth="1"/>
    <col min="8973" max="8973" width="3.5" style="5" customWidth="1"/>
    <col min="8974" max="8978" width="19" style="5" customWidth="1"/>
    <col min="8979" max="8979" width="18.625" style="5" customWidth="1"/>
    <col min="8980" max="8980" width="5" style="5" customWidth="1"/>
    <col min="8981" max="8981" width="8.125" style="5" customWidth="1"/>
    <col min="8982" max="9225" width="9" style="5"/>
    <col min="9226" max="9226" width="8.125" style="5" customWidth="1"/>
    <col min="9227" max="9227" width="4" style="5" customWidth="1"/>
    <col min="9228" max="9228" width="2.5" style="5" customWidth="1"/>
    <col min="9229" max="9229" width="3.5" style="5" customWidth="1"/>
    <col min="9230" max="9234" width="19" style="5" customWidth="1"/>
    <col min="9235" max="9235" width="18.625" style="5" customWidth="1"/>
    <col min="9236" max="9236" width="5" style="5" customWidth="1"/>
    <col min="9237" max="9237" width="8.125" style="5" customWidth="1"/>
    <col min="9238" max="9481" width="9" style="5"/>
    <col min="9482" max="9482" width="8.125" style="5" customWidth="1"/>
    <col min="9483" max="9483" width="4" style="5" customWidth="1"/>
    <col min="9484" max="9484" width="2.5" style="5" customWidth="1"/>
    <col min="9485" max="9485" width="3.5" style="5" customWidth="1"/>
    <col min="9486" max="9490" width="19" style="5" customWidth="1"/>
    <col min="9491" max="9491" width="18.625" style="5" customWidth="1"/>
    <col min="9492" max="9492" width="5" style="5" customWidth="1"/>
    <col min="9493" max="9493" width="8.125" style="5" customWidth="1"/>
    <col min="9494" max="9737" width="9" style="5"/>
    <col min="9738" max="9738" width="8.125" style="5" customWidth="1"/>
    <col min="9739" max="9739" width="4" style="5" customWidth="1"/>
    <col min="9740" max="9740" width="2.5" style="5" customWidth="1"/>
    <col min="9741" max="9741" width="3.5" style="5" customWidth="1"/>
    <col min="9742" max="9746" width="19" style="5" customWidth="1"/>
    <col min="9747" max="9747" width="18.625" style="5" customWidth="1"/>
    <col min="9748" max="9748" width="5" style="5" customWidth="1"/>
    <col min="9749" max="9749" width="8.125" style="5" customWidth="1"/>
    <col min="9750" max="9993" width="9" style="5"/>
    <col min="9994" max="9994" width="8.125" style="5" customWidth="1"/>
    <col min="9995" max="9995" width="4" style="5" customWidth="1"/>
    <col min="9996" max="9996" width="2.5" style="5" customWidth="1"/>
    <col min="9997" max="9997" width="3.5" style="5" customWidth="1"/>
    <col min="9998" max="10002" width="19" style="5" customWidth="1"/>
    <col min="10003" max="10003" width="18.625" style="5" customWidth="1"/>
    <col min="10004" max="10004" width="5" style="5" customWidth="1"/>
    <col min="10005" max="10005" width="8.125" style="5" customWidth="1"/>
    <col min="10006" max="10249" width="9" style="5"/>
    <col min="10250" max="10250" width="8.125" style="5" customWidth="1"/>
    <col min="10251" max="10251" width="4" style="5" customWidth="1"/>
    <col min="10252" max="10252" width="2.5" style="5" customWidth="1"/>
    <col min="10253" max="10253" width="3.5" style="5" customWidth="1"/>
    <col min="10254" max="10258" width="19" style="5" customWidth="1"/>
    <col min="10259" max="10259" width="18.625" style="5" customWidth="1"/>
    <col min="10260" max="10260" width="5" style="5" customWidth="1"/>
    <col min="10261" max="10261" width="8.125" style="5" customWidth="1"/>
    <col min="10262" max="10505" width="9" style="5"/>
    <col min="10506" max="10506" width="8.125" style="5" customWidth="1"/>
    <col min="10507" max="10507" width="4" style="5" customWidth="1"/>
    <col min="10508" max="10508" width="2.5" style="5" customWidth="1"/>
    <col min="10509" max="10509" width="3.5" style="5" customWidth="1"/>
    <col min="10510" max="10514" width="19" style="5" customWidth="1"/>
    <col min="10515" max="10515" width="18.625" style="5" customWidth="1"/>
    <col min="10516" max="10516" width="5" style="5" customWidth="1"/>
    <col min="10517" max="10517" width="8.125" style="5" customWidth="1"/>
    <col min="10518" max="10761" width="9" style="5"/>
    <col min="10762" max="10762" width="8.125" style="5" customWidth="1"/>
    <col min="10763" max="10763" width="4" style="5" customWidth="1"/>
    <col min="10764" max="10764" width="2.5" style="5" customWidth="1"/>
    <col min="10765" max="10765" width="3.5" style="5" customWidth="1"/>
    <col min="10766" max="10770" width="19" style="5" customWidth="1"/>
    <col min="10771" max="10771" width="18.625" style="5" customWidth="1"/>
    <col min="10772" max="10772" width="5" style="5" customWidth="1"/>
    <col min="10773" max="10773" width="8.125" style="5" customWidth="1"/>
    <col min="10774" max="11017" width="9" style="5"/>
    <col min="11018" max="11018" width="8.125" style="5" customWidth="1"/>
    <col min="11019" max="11019" width="4" style="5" customWidth="1"/>
    <col min="11020" max="11020" width="2.5" style="5" customWidth="1"/>
    <col min="11021" max="11021" width="3.5" style="5" customWidth="1"/>
    <col min="11022" max="11026" width="19" style="5" customWidth="1"/>
    <col min="11027" max="11027" width="18.625" style="5" customWidth="1"/>
    <col min="11028" max="11028" width="5" style="5" customWidth="1"/>
    <col min="11029" max="11029" width="8.125" style="5" customWidth="1"/>
    <col min="11030" max="11273" width="9" style="5"/>
    <col min="11274" max="11274" width="8.125" style="5" customWidth="1"/>
    <col min="11275" max="11275" width="4" style="5" customWidth="1"/>
    <col min="11276" max="11276" width="2.5" style="5" customWidth="1"/>
    <col min="11277" max="11277" width="3.5" style="5" customWidth="1"/>
    <col min="11278" max="11282" width="19" style="5" customWidth="1"/>
    <col min="11283" max="11283" width="18.625" style="5" customWidth="1"/>
    <col min="11284" max="11284" width="5" style="5" customWidth="1"/>
    <col min="11285" max="11285" width="8.125" style="5" customWidth="1"/>
    <col min="11286" max="11529" width="9" style="5"/>
    <col min="11530" max="11530" width="8.125" style="5" customWidth="1"/>
    <col min="11531" max="11531" width="4" style="5" customWidth="1"/>
    <col min="11532" max="11532" width="2.5" style="5" customWidth="1"/>
    <col min="11533" max="11533" width="3.5" style="5" customWidth="1"/>
    <col min="11534" max="11538" width="19" style="5" customWidth="1"/>
    <col min="11539" max="11539" width="18.625" style="5" customWidth="1"/>
    <col min="11540" max="11540" width="5" style="5" customWidth="1"/>
    <col min="11541" max="11541" width="8.125" style="5" customWidth="1"/>
    <col min="11542" max="11785" width="9" style="5"/>
    <col min="11786" max="11786" width="8.125" style="5" customWidth="1"/>
    <col min="11787" max="11787" width="4" style="5" customWidth="1"/>
    <col min="11788" max="11788" width="2.5" style="5" customWidth="1"/>
    <col min="11789" max="11789" width="3.5" style="5" customWidth="1"/>
    <col min="11790" max="11794" width="19" style="5" customWidth="1"/>
    <col min="11795" max="11795" width="18.625" style="5" customWidth="1"/>
    <col min="11796" max="11796" width="5" style="5" customWidth="1"/>
    <col min="11797" max="11797" width="8.125" style="5" customWidth="1"/>
    <col min="11798" max="12041" width="9" style="5"/>
    <col min="12042" max="12042" width="8.125" style="5" customWidth="1"/>
    <col min="12043" max="12043" width="4" style="5" customWidth="1"/>
    <col min="12044" max="12044" width="2.5" style="5" customWidth="1"/>
    <col min="12045" max="12045" width="3.5" style="5" customWidth="1"/>
    <col min="12046" max="12050" width="19" style="5" customWidth="1"/>
    <col min="12051" max="12051" width="18.625" style="5" customWidth="1"/>
    <col min="12052" max="12052" width="5" style="5" customWidth="1"/>
    <col min="12053" max="12053" width="8.125" style="5" customWidth="1"/>
    <col min="12054" max="12297" width="9" style="5"/>
    <col min="12298" max="12298" width="8.125" style="5" customWidth="1"/>
    <col min="12299" max="12299" width="4" style="5" customWidth="1"/>
    <col min="12300" max="12300" width="2.5" style="5" customWidth="1"/>
    <col min="12301" max="12301" width="3.5" style="5" customWidth="1"/>
    <col min="12302" max="12306" width="19" style="5" customWidth="1"/>
    <col min="12307" max="12307" width="18.625" style="5" customWidth="1"/>
    <col min="12308" max="12308" width="5" style="5" customWidth="1"/>
    <col min="12309" max="12309" width="8.125" style="5" customWidth="1"/>
    <col min="12310" max="12553" width="9" style="5"/>
    <col min="12554" max="12554" width="8.125" style="5" customWidth="1"/>
    <col min="12555" max="12555" width="4" style="5" customWidth="1"/>
    <col min="12556" max="12556" width="2.5" style="5" customWidth="1"/>
    <col min="12557" max="12557" width="3.5" style="5" customWidth="1"/>
    <col min="12558" max="12562" width="19" style="5" customWidth="1"/>
    <col min="12563" max="12563" width="18.625" style="5" customWidth="1"/>
    <col min="12564" max="12564" width="5" style="5" customWidth="1"/>
    <col min="12565" max="12565" width="8.125" style="5" customWidth="1"/>
    <col min="12566" max="12809" width="9" style="5"/>
    <col min="12810" max="12810" width="8.125" style="5" customWidth="1"/>
    <col min="12811" max="12811" width="4" style="5" customWidth="1"/>
    <col min="12812" max="12812" width="2.5" style="5" customWidth="1"/>
    <col min="12813" max="12813" width="3.5" style="5" customWidth="1"/>
    <col min="12814" max="12818" width="19" style="5" customWidth="1"/>
    <col min="12819" max="12819" width="18.625" style="5" customWidth="1"/>
    <col min="12820" max="12820" width="5" style="5" customWidth="1"/>
    <col min="12821" max="12821" width="8.125" style="5" customWidth="1"/>
    <col min="12822" max="13065" width="9" style="5"/>
    <col min="13066" max="13066" width="8.125" style="5" customWidth="1"/>
    <col min="13067" max="13067" width="4" style="5" customWidth="1"/>
    <col min="13068" max="13068" width="2.5" style="5" customWidth="1"/>
    <col min="13069" max="13069" width="3.5" style="5" customWidth="1"/>
    <col min="13070" max="13074" width="19" style="5" customWidth="1"/>
    <col min="13075" max="13075" width="18.625" style="5" customWidth="1"/>
    <col min="13076" max="13076" width="5" style="5" customWidth="1"/>
    <col min="13077" max="13077" width="8.125" style="5" customWidth="1"/>
    <col min="13078" max="13321" width="9" style="5"/>
    <col min="13322" max="13322" width="8.125" style="5" customWidth="1"/>
    <col min="13323" max="13323" width="4" style="5" customWidth="1"/>
    <col min="13324" max="13324" width="2.5" style="5" customWidth="1"/>
    <col min="13325" max="13325" width="3.5" style="5" customWidth="1"/>
    <col min="13326" max="13330" width="19" style="5" customWidth="1"/>
    <col min="13331" max="13331" width="18.625" style="5" customWidth="1"/>
    <col min="13332" max="13332" width="5" style="5" customWidth="1"/>
    <col min="13333" max="13333" width="8.125" style="5" customWidth="1"/>
    <col min="13334" max="13577" width="9" style="5"/>
    <col min="13578" max="13578" width="8.125" style="5" customWidth="1"/>
    <col min="13579" max="13579" width="4" style="5" customWidth="1"/>
    <col min="13580" max="13580" width="2.5" style="5" customWidth="1"/>
    <col min="13581" max="13581" width="3.5" style="5" customWidth="1"/>
    <col min="13582" max="13586" width="19" style="5" customWidth="1"/>
    <col min="13587" max="13587" width="18.625" style="5" customWidth="1"/>
    <col min="13588" max="13588" width="5" style="5" customWidth="1"/>
    <col min="13589" max="13589" width="8.125" style="5" customWidth="1"/>
    <col min="13590" max="13833" width="9" style="5"/>
    <col min="13834" max="13834" width="8.125" style="5" customWidth="1"/>
    <col min="13835" max="13835" width="4" style="5" customWidth="1"/>
    <col min="13836" max="13836" width="2.5" style="5" customWidth="1"/>
    <col min="13837" max="13837" width="3.5" style="5" customWidth="1"/>
    <col min="13838" max="13842" width="19" style="5" customWidth="1"/>
    <col min="13843" max="13843" width="18.625" style="5" customWidth="1"/>
    <col min="13844" max="13844" width="5" style="5" customWidth="1"/>
    <col min="13845" max="13845" width="8.125" style="5" customWidth="1"/>
    <col min="13846" max="14089" width="9" style="5"/>
    <col min="14090" max="14090" width="8.125" style="5" customWidth="1"/>
    <col min="14091" max="14091" width="4" style="5" customWidth="1"/>
    <col min="14092" max="14092" width="2.5" style="5" customWidth="1"/>
    <col min="14093" max="14093" width="3.5" style="5" customWidth="1"/>
    <col min="14094" max="14098" width="19" style="5" customWidth="1"/>
    <col min="14099" max="14099" width="18.625" style="5" customWidth="1"/>
    <col min="14100" max="14100" width="5" style="5" customWidth="1"/>
    <col min="14101" max="14101" width="8.125" style="5" customWidth="1"/>
    <col min="14102" max="14345" width="9" style="5"/>
    <col min="14346" max="14346" width="8.125" style="5" customWidth="1"/>
    <col min="14347" max="14347" width="4" style="5" customWidth="1"/>
    <col min="14348" max="14348" width="2.5" style="5" customWidth="1"/>
    <col min="14349" max="14349" width="3.5" style="5" customWidth="1"/>
    <col min="14350" max="14354" width="19" style="5" customWidth="1"/>
    <col min="14355" max="14355" width="18.625" style="5" customWidth="1"/>
    <col min="14356" max="14356" width="5" style="5" customWidth="1"/>
    <col min="14357" max="14357" width="8.125" style="5" customWidth="1"/>
    <col min="14358" max="14601" width="9" style="5"/>
    <col min="14602" max="14602" width="8.125" style="5" customWidth="1"/>
    <col min="14603" max="14603" width="4" style="5" customWidth="1"/>
    <col min="14604" max="14604" width="2.5" style="5" customWidth="1"/>
    <col min="14605" max="14605" width="3.5" style="5" customWidth="1"/>
    <col min="14606" max="14610" width="19" style="5" customWidth="1"/>
    <col min="14611" max="14611" width="18.625" style="5" customWidth="1"/>
    <col min="14612" max="14612" width="5" style="5" customWidth="1"/>
    <col min="14613" max="14613" width="8.125" style="5" customWidth="1"/>
    <col min="14614" max="14857" width="9" style="5"/>
    <col min="14858" max="14858" width="8.125" style="5" customWidth="1"/>
    <col min="14859" max="14859" width="4" style="5" customWidth="1"/>
    <col min="14860" max="14860" width="2.5" style="5" customWidth="1"/>
    <col min="14861" max="14861" width="3.5" style="5" customWidth="1"/>
    <col min="14862" max="14866" width="19" style="5" customWidth="1"/>
    <col min="14867" max="14867" width="18.625" style="5" customWidth="1"/>
    <col min="14868" max="14868" width="5" style="5" customWidth="1"/>
    <col min="14869" max="14869" width="8.125" style="5" customWidth="1"/>
    <col min="14870" max="15113" width="9" style="5"/>
    <col min="15114" max="15114" width="8.125" style="5" customWidth="1"/>
    <col min="15115" max="15115" width="4" style="5" customWidth="1"/>
    <col min="15116" max="15116" width="2.5" style="5" customWidth="1"/>
    <col min="15117" max="15117" width="3.5" style="5" customWidth="1"/>
    <col min="15118" max="15122" width="19" style="5" customWidth="1"/>
    <col min="15123" max="15123" width="18.625" style="5" customWidth="1"/>
    <col min="15124" max="15124" width="5" style="5" customWidth="1"/>
    <col min="15125" max="15125" width="8.125" style="5" customWidth="1"/>
    <col min="15126" max="15369" width="9" style="5"/>
    <col min="15370" max="15370" width="8.125" style="5" customWidth="1"/>
    <col min="15371" max="15371" width="4" style="5" customWidth="1"/>
    <col min="15372" max="15372" width="2.5" style="5" customWidth="1"/>
    <col min="15373" max="15373" width="3.5" style="5" customWidth="1"/>
    <col min="15374" max="15378" width="19" style="5" customWidth="1"/>
    <col min="15379" max="15379" width="18.625" style="5" customWidth="1"/>
    <col min="15380" max="15380" width="5" style="5" customWidth="1"/>
    <col min="15381" max="15381" width="8.125" style="5" customWidth="1"/>
    <col min="15382" max="15625" width="9" style="5"/>
    <col min="15626" max="15626" width="8.125" style="5" customWidth="1"/>
    <col min="15627" max="15627" width="4" style="5" customWidth="1"/>
    <col min="15628" max="15628" width="2.5" style="5" customWidth="1"/>
    <col min="15629" max="15629" width="3.5" style="5" customWidth="1"/>
    <col min="15630" max="15634" width="19" style="5" customWidth="1"/>
    <col min="15635" max="15635" width="18.625" style="5" customWidth="1"/>
    <col min="15636" max="15636" width="5" style="5" customWidth="1"/>
    <col min="15637" max="15637" width="8.125" style="5" customWidth="1"/>
    <col min="15638" max="15881" width="9" style="5"/>
    <col min="15882" max="15882" width="8.125" style="5" customWidth="1"/>
    <col min="15883" max="15883" width="4" style="5" customWidth="1"/>
    <col min="15884" max="15884" width="2.5" style="5" customWidth="1"/>
    <col min="15885" max="15885" width="3.5" style="5" customWidth="1"/>
    <col min="15886" max="15890" width="19" style="5" customWidth="1"/>
    <col min="15891" max="15891" width="18.625" style="5" customWidth="1"/>
    <col min="15892" max="15892" width="5" style="5" customWidth="1"/>
    <col min="15893" max="15893" width="8.125" style="5" customWidth="1"/>
    <col min="15894" max="16137" width="9" style="5"/>
    <col min="16138" max="16138" width="8.125" style="5" customWidth="1"/>
    <col min="16139" max="16139" width="4" style="5" customWidth="1"/>
    <col min="16140" max="16140" width="2.5" style="5" customWidth="1"/>
    <col min="16141" max="16141" width="3.5" style="5" customWidth="1"/>
    <col min="16142" max="16146" width="19" style="5" customWidth="1"/>
    <col min="16147" max="16147" width="18.625" style="5" customWidth="1"/>
    <col min="16148" max="16148" width="5" style="5" customWidth="1"/>
    <col min="16149" max="16149" width="8.125" style="5" customWidth="1"/>
    <col min="16150" max="16384" width="9" style="5"/>
  </cols>
  <sheetData>
    <row r="1" spans="1:21" s="223" customFormat="1" ht="22.5" customHeight="1">
      <c r="A1" s="56"/>
      <c r="B1" s="57"/>
      <c r="C1" s="57"/>
      <c r="D1" s="57"/>
      <c r="E1" s="57"/>
      <c r="F1" s="57"/>
      <c r="G1" s="57"/>
      <c r="H1" s="57"/>
      <c r="I1" s="85"/>
      <c r="J1" s="85"/>
      <c r="K1" s="57"/>
      <c r="L1" s="86"/>
      <c r="M1" s="85"/>
      <c r="N1" s="57"/>
      <c r="O1" s="86"/>
      <c r="P1" s="85"/>
      <c r="Q1" s="57"/>
      <c r="R1" s="86"/>
      <c r="S1" s="85"/>
      <c r="T1" s="57"/>
      <c r="U1" s="222"/>
    </row>
    <row r="2" spans="1:21" s="223" customFormat="1" ht="27.75" customHeight="1">
      <c r="A2" s="416" t="s">
        <v>366</v>
      </c>
      <c r="B2" s="417"/>
      <c r="C2" s="417"/>
      <c r="D2" s="417"/>
      <c r="E2" s="417"/>
      <c r="F2" s="417"/>
      <c r="G2" s="417"/>
      <c r="H2" s="417"/>
      <c r="I2" s="417"/>
      <c r="J2" s="417"/>
      <c r="K2" s="417"/>
      <c r="L2" s="417"/>
      <c r="M2" s="417"/>
      <c r="N2" s="417"/>
      <c r="O2" s="417"/>
      <c r="P2" s="417"/>
      <c r="Q2" s="417"/>
      <c r="R2" s="417"/>
      <c r="S2" s="417"/>
      <c r="T2" s="417"/>
      <c r="U2" s="418"/>
    </row>
    <row r="3" spans="1:21" s="223" customFormat="1" ht="26.25" customHeight="1">
      <c r="A3" s="458" t="s">
        <v>367</v>
      </c>
      <c r="B3" s="459"/>
      <c r="C3" s="459"/>
      <c r="D3" s="459"/>
      <c r="E3" s="459"/>
      <c r="F3" s="459"/>
      <c r="G3" s="459"/>
      <c r="H3" s="459"/>
      <c r="I3" s="459"/>
      <c r="J3" s="459"/>
      <c r="K3" s="459"/>
      <c r="L3" s="459"/>
      <c r="M3" s="459"/>
      <c r="N3" s="459"/>
      <c r="O3" s="459"/>
      <c r="P3" s="459"/>
      <c r="Q3" s="459"/>
      <c r="R3" s="459"/>
      <c r="S3" s="459"/>
      <c r="T3" s="459"/>
      <c r="U3" s="460"/>
    </row>
    <row r="4" spans="1:21" s="259" customFormat="1" ht="18" customHeight="1">
      <c r="A4" s="60"/>
      <c r="B4" s="55"/>
      <c r="C4" s="55"/>
      <c r="D4" s="1"/>
      <c r="E4" s="1"/>
      <c r="F4" s="1"/>
      <c r="G4" s="1"/>
      <c r="H4" s="1"/>
      <c r="I4" s="21"/>
      <c r="J4" s="21"/>
      <c r="K4" s="1"/>
      <c r="L4" s="22"/>
      <c r="M4" s="21"/>
      <c r="N4" s="1"/>
      <c r="O4" s="22"/>
      <c r="P4" s="21"/>
      <c r="Q4" s="1"/>
      <c r="R4" s="22"/>
      <c r="S4" s="21"/>
      <c r="T4" s="1"/>
      <c r="U4" s="87" t="s">
        <v>262</v>
      </c>
    </row>
    <row r="5" spans="1:21" s="259" customFormat="1" ht="18" customHeight="1">
      <c r="A5" s="646" t="s">
        <v>13</v>
      </c>
      <c r="B5" s="647"/>
      <c r="C5" s="647"/>
      <c r="D5" s="647"/>
      <c r="E5" s="647"/>
      <c r="F5" s="647"/>
      <c r="G5" s="647"/>
      <c r="H5" s="647"/>
      <c r="I5" s="647"/>
      <c r="J5" s="647"/>
      <c r="K5" s="647"/>
      <c r="L5" s="647"/>
      <c r="M5" s="647"/>
      <c r="N5" s="647"/>
      <c r="O5" s="647"/>
      <c r="P5" s="647"/>
      <c r="Q5" s="647"/>
      <c r="R5" s="647"/>
      <c r="S5" s="647"/>
      <c r="T5" s="647"/>
      <c r="U5" s="648"/>
    </row>
    <row r="6" spans="1:21" ht="18" customHeight="1">
      <c r="A6" s="108"/>
      <c r="B6" s="32" t="s">
        <v>45</v>
      </c>
      <c r="C6" s="44"/>
      <c r="D6" s="44"/>
      <c r="E6" s="44"/>
      <c r="F6" s="44"/>
      <c r="G6" s="44"/>
      <c r="H6" s="28"/>
      <c r="I6" s="25"/>
      <c r="J6" s="25"/>
      <c r="K6" s="27"/>
      <c r="L6" s="29"/>
      <c r="M6" s="25"/>
      <c r="N6" s="27"/>
      <c r="O6" s="29"/>
      <c r="P6" s="25"/>
      <c r="Q6" s="27"/>
      <c r="R6" s="29"/>
      <c r="S6" s="25"/>
      <c r="T6" s="27"/>
      <c r="U6" s="106"/>
    </row>
    <row r="7" spans="1:21" ht="18" customHeight="1">
      <c r="A7" s="108"/>
      <c r="B7" s="47"/>
      <c r="C7" s="47" t="s">
        <v>263</v>
      </c>
      <c r="D7" s="44"/>
      <c r="E7" s="649" t="s">
        <v>264</v>
      </c>
      <c r="F7" s="649"/>
      <c r="G7" s="44"/>
      <c r="H7" s="28"/>
      <c r="I7" s="31"/>
      <c r="J7" s="31"/>
      <c r="K7" s="32"/>
      <c r="L7" s="33"/>
      <c r="M7" s="31"/>
      <c r="N7" s="32"/>
      <c r="O7" s="33"/>
      <c r="P7" s="31"/>
      <c r="Q7" s="32"/>
      <c r="R7" s="33"/>
      <c r="S7" s="31"/>
      <c r="T7" s="32"/>
      <c r="U7" s="106"/>
    </row>
    <row r="8" spans="1:21" ht="18" customHeight="1">
      <c r="A8" s="109"/>
      <c r="B8" s="47"/>
      <c r="C8" s="47"/>
      <c r="D8" s="44" t="s">
        <v>265</v>
      </c>
      <c r="E8" s="44"/>
      <c r="F8" s="649" t="s">
        <v>15</v>
      </c>
      <c r="G8" s="649"/>
      <c r="H8" s="28"/>
      <c r="I8" s="31"/>
      <c r="J8" s="31"/>
      <c r="K8" s="32"/>
      <c r="L8" s="33"/>
      <c r="M8" s="31"/>
      <c r="N8" s="32">
        <v>13153</v>
      </c>
      <c r="O8" s="33"/>
      <c r="P8" s="31"/>
      <c r="Q8" s="32"/>
      <c r="R8" s="33"/>
      <c r="S8" s="31"/>
      <c r="T8" s="32"/>
      <c r="U8" s="106"/>
    </row>
    <row r="9" spans="1:21" s="35" customFormat="1" ht="18" customHeight="1">
      <c r="A9" s="105"/>
      <c r="B9" s="48"/>
      <c r="C9" s="48"/>
      <c r="D9" s="48" t="s">
        <v>266</v>
      </c>
      <c r="E9" s="48"/>
      <c r="F9" s="651" t="s">
        <v>17</v>
      </c>
      <c r="G9" s="651"/>
      <c r="H9" s="34"/>
      <c r="I9" s="31"/>
      <c r="J9" s="31"/>
      <c r="K9" s="32">
        <v>2670</v>
      </c>
      <c r="L9" s="33"/>
      <c r="M9" s="31"/>
      <c r="N9" s="32"/>
      <c r="O9" s="33"/>
      <c r="P9" s="31"/>
      <c r="Q9" s="32"/>
      <c r="R9" s="33"/>
      <c r="S9" s="31"/>
      <c r="T9" s="32"/>
      <c r="U9" s="106"/>
    </row>
    <row r="10" spans="1:21" s="35" customFormat="1" ht="18" customHeight="1">
      <c r="A10" s="105"/>
      <c r="B10" s="48"/>
      <c r="C10" s="48"/>
      <c r="D10" s="48"/>
      <c r="E10" s="48"/>
      <c r="F10" s="651" t="s">
        <v>16</v>
      </c>
      <c r="G10" s="651"/>
      <c r="H10" s="34"/>
      <c r="I10" s="31"/>
      <c r="J10" s="36" t="s">
        <v>267</v>
      </c>
      <c r="K10" s="37">
        <v>2536</v>
      </c>
      <c r="L10" s="33"/>
      <c r="M10" s="36"/>
      <c r="N10" s="37">
        <f>K9-K10</f>
        <v>134</v>
      </c>
      <c r="O10" s="33"/>
      <c r="P10" s="31"/>
      <c r="Q10" s="32"/>
      <c r="R10" s="33"/>
      <c r="S10" s="31"/>
      <c r="T10" s="32"/>
      <c r="U10" s="106"/>
    </row>
    <row r="11" spans="1:21" ht="18" customHeight="1">
      <c r="A11" s="108"/>
      <c r="B11" s="47"/>
      <c r="C11" s="47"/>
      <c r="D11" s="44"/>
      <c r="E11" s="649" t="s">
        <v>19</v>
      </c>
      <c r="F11" s="649"/>
      <c r="G11" s="32"/>
      <c r="H11" s="28"/>
      <c r="I11" s="31"/>
      <c r="J11" s="31"/>
      <c r="K11" s="32"/>
      <c r="L11" s="33"/>
      <c r="M11" s="31"/>
      <c r="N11" s="32"/>
      <c r="O11" s="33"/>
      <c r="P11" s="31"/>
      <c r="Q11" s="32">
        <f>N8+N10</f>
        <v>13287</v>
      </c>
      <c r="R11" s="33"/>
      <c r="S11" s="31"/>
      <c r="T11" s="32"/>
      <c r="U11" s="106"/>
    </row>
    <row r="12" spans="1:21" ht="18" hidden="1" customHeight="1">
      <c r="A12" s="108"/>
      <c r="B12" s="47"/>
      <c r="C12" s="47"/>
      <c r="D12" s="44"/>
      <c r="E12" s="649"/>
      <c r="F12" s="649"/>
      <c r="G12" s="44"/>
      <c r="H12" s="28"/>
      <c r="I12" s="31"/>
      <c r="J12" s="31"/>
      <c r="K12" s="32"/>
      <c r="L12" s="33"/>
      <c r="M12" s="31"/>
      <c r="N12" s="44"/>
      <c r="O12" s="33"/>
      <c r="P12" s="31"/>
      <c r="Q12" s="32"/>
      <c r="R12" s="33"/>
      <c r="S12" s="31"/>
      <c r="T12" s="32"/>
      <c r="U12" s="106"/>
    </row>
    <row r="13" spans="1:21" s="35" customFormat="1" ht="18" hidden="1" customHeight="1">
      <c r="A13" s="105"/>
      <c r="B13" s="47"/>
      <c r="C13" s="47"/>
      <c r="D13" s="48"/>
      <c r="E13" s="48"/>
      <c r="F13" s="651"/>
      <c r="G13" s="652"/>
      <c r="H13" s="34"/>
      <c r="I13" s="31"/>
      <c r="J13" s="31"/>
      <c r="K13" s="32"/>
      <c r="L13" s="33"/>
      <c r="M13" s="31"/>
      <c r="N13" s="32"/>
      <c r="O13" s="33"/>
      <c r="P13" s="31"/>
      <c r="Q13" s="32"/>
      <c r="R13" s="33"/>
      <c r="S13" s="31"/>
      <c r="T13" s="32"/>
      <c r="U13" s="106"/>
    </row>
    <row r="14" spans="1:21" s="35" customFormat="1" ht="18" hidden="1" customHeight="1">
      <c r="A14" s="105"/>
      <c r="B14" s="48"/>
      <c r="C14" s="48"/>
      <c r="D14" s="48"/>
      <c r="E14" s="649"/>
      <c r="F14" s="649"/>
      <c r="G14" s="233"/>
      <c r="H14" s="34"/>
      <c r="I14" s="31"/>
      <c r="J14" s="31"/>
      <c r="K14" s="32"/>
      <c r="L14" s="33"/>
      <c r="M14" s="31"/>
      <c r="N14" s="32"/>
      <c r="O14" s="33"/>
      <c r="P14" s="31"/>
      <c r="Q14" s="32"/>
      <c r="R14" s="33"/>
      <c r="S14" s="31"/>
      <c r="T14" s="32"/>
      <c r="U14" s="106"/>
    </row>
    <row r="15" spans="1:21" ht="18" customHeight="1">
      <c r="A15" s="108"/>
      <c r="B15" s="47"/>
      <c r="C15" s="47" t="s">
        <v>333</v>
      </c>
      <c r="D15" s="44"/>
      <c r="E15" s="649" t="s">
        <v>20</v>
      </c>
      <c r="F15" s="649"/>
      <c r="G15" s="44"/>
      <c r="H15" s="28"/>
      <c r="I15" s="31"/>
      <c r="J15" s="31"/>
      <c r="K15" s="32"/>
      <c r="L15" s="33"/>
      <c r="M15" s="31"/>
      <c r="N15" s="32"/>
      <c r="O15" s="33"/>
      <c r="P15" s="31"/>
      <c r="Q15" s="32"/>
      <c r="R15" s="33"/>
      <c r="S15" s="31"/>
      <c r="T15" s="32"/>
      <c r="U15" s="106"/>
    </row>
    <row r="16" spans="1:21" s="35" customFormat="1" ht="18" customHeight="1">
      <c r="A16" s="105"/>
      <c r="B16" s="48"/>
      <c r="C16" s="48"/>
      <c r="D16" s="48" t="s">
        <v>265</v>
      </c>
      <c r="E16" s="48"/>
      <c r="F16" s="651" t="s">
        <v>70</v>
      </c>
      <c r="G16" s="652"/>
      <c r="H16" s="34"/>
      <c r="I16" s="31"/>
      <c r="J16" s="31"/>
      <c r="K16" s="32"/>
      <c r="L16" s="33"/>
      <c r="M16" s="31"/>
      <c r="N16" s="32">
        <v>750</v>
      </c>
      <c r="O16" s="33"/>
      <c r="P16" s="31"/>
      <c r="Q16" s="32"/>
      <c r="R16" s="33"/>
      <c r="S16" s="31"/>
      <c r="T16" s="32"/>
      <c r="U16" s="106"/>
    </row>
    <row r="17" spans="1:21" s="35" customFormat="1" ht="18" customHeight="1">
      <c r="A17" s="105"/>
      <c r="B17" s="48"/>
      <c r="C17" s="48"/>
      <c r="D17" s="48" t="s">
        <v>270</v>
      </c>
      <c r="E17" s="48"/>
      <c r="F17" s="651" t="s">
        <v>71</v>
      </c>
      <c r="G17" s="652"/>
      <c r="H17" s="34"/>
      <c r="I17" s="31"/>
      <c r="J17" s="31"/>
      <c r="K17" s="32"/>
      <c r="L17" s="33"/>
      <c r="M17" s="31"/>
      <c r="N17" s="32">
        <v>236894568</v>
      </c>
      <c r="O17" s="33"/>
      <c r="P17" s="31"/>
      <c r="Q17" s="32"/>
      <c r="R17" s="33"/>
      <c r="S17" s="31"/>
      <c r="T17" s="32"/>
      <c r="U17" s="106"/>
    </row>
    <row r="18" spans="1:21" s="35" customFormat="1" ht="18" customHeight="1">
      <c r="A18" s="105"/>
      <c r="B18" s="47"/>
      <c r="C18" s="47"/>
      <c r="D18" s="48" t="s">
        <v>271</v>
      </c>
      <c r="E18" s="48"/>
      <c r="F18" s="651" t="s">
        <v>21</v>
      </c>
      <c r="G18" s="652"/>
      <c r="H18" s="34"/>
      <c r="I18" s="31"/>
      <c r="J18" s="31"/>
      <c r="K18" s="32">
        <v>8911</v>
      </c>
      <c r="L18" s="33"/>
      <c r="M18" s="31"/>
      <c r="N18" s="32"/>
      <c r="O18" s="33"/>
      <c r="P18" s="31"/>
      <c r="Q18" s="32"/>
      <c r="R18" s="33"/>
      <c r="S18" s="31"/>
      <c r="T18" s="32"/>
      <c r="U18" s="106"/>
    </row>
    <row r="19" spans="1:21" s="35" customFormat="1" ht="18" customHeight="1">
      <c r="A19" s="105"/>
      <c r="B19" s="48"/>
      <c r="C19" s="48"/>
      <c r="D19" s="48"/>
      <c r="E19" s="48"/>
      <c r="F19" s="233" t="s">
        <v>84</v>
      </c>
      <c r="G19" s="233"/>
      <c r="H19" s="34"/>
      <c r="I19" s="31"/>
      <c r="J19" s="36" t="s">
        <v>272</v>
      </c>
      <c r="K19" s="37">
        <v>8735</v>
      </c>
      <c r="L19" s="33"/>
      <c r="M19" s="36"/>
      <c r="N19" s="37">
        <f>K18-K19</f>
        <v>176</v>
      </c>
      <c r="O19" s="33"/>
      <c r="P19" s="31"/>
      <c r="Q19" s="32"/>
      <c r="R19" s="33"/>
      <c r="S19" s="31"/>
      <c r="T19" s="32"/>
      <c r="U19" s="106"/>
    </row>
    <row r="20" spans="1:21" s="35" customFormat="1" ht="18" customHeight="1">
      <c r="A20" s="105"/>
      <c r="B20" s="48"/>
      <c r="C20" s="48"/>
      <c r="D20" s="48"/>
      <c r="E20" s="650" t="s">
        <v>23</v>
      </c>
      <c r="F20" s="650"/>
      <c r="G20" s="233"/>
      <c r="H20" s="34"/>
      <c r="I20" s="31"/>
      <c r="J20" s="31"/>
      <c r="K20" s="32"/>
      <c r="L20" s="33"/>
      <c r="M20" s="31"/>
      <c r="N20" s="32"/>
      <c r="O20" s="33"/>
      <c r="P20" s="36"/>
      <c r="Q20" s="37">
        <f>N16+N17+N19</f>
        <v>236895494</v>
      </c>
      <c r="R20" s="33"/>
      <c r="S20" s="31"/>
      <c r="T20" s="32"/>
      <c r="U20" s="106"/>
    </row>
    <row r="21" spans="1:21" s="35" customFormat="1" ht="18" customHeight="1">
      <c r="A21" s="105"/>
      <c r="B21" s="48"/>
      <c r="C21" s="48"/>
      <c r="D21" s="48"/>
      <c r="E21" s="649" t="s">
        <v>22</v>
      </c>
      <c r="F21" s="649"/>
      <c r="G21" s="233"/>
      <c r="H21" s="34"/>
      <c r="I21" s="31"/>
      <c r="J21" s="31"/>
      <c r="K21" s="32"/>
      <c r="L21" s="33"/>
      <c r="M21" s="31"/>
      <c r="N21" s="32"/>
      <c r="O21" s="33"/>
      <c r="P21" s="31"/>
      <c r="Q21" s="32"/>
      <c r="R21" s="33"/>
      <c r="S21" s="31"/>
      <c r="T21" s="32">
        <f>Q11+Q14+Q20</f>
        <v>236908781</v>
      </c>
      <c r="U21" s="106"/>
    </row>
    <row r="22" spans="1:21" ht="18" customHeight="1">
      <c r="A22" s="108"/>
      <c r="B22" s="32" t="s">
        <v>72</v>
      </c>
      <c r="C22" s="44"/>
      <c r="D22" s="44"/>
      <c r="E22" s="44"/>
      <c r="F22" s="44"/>
      <c r="G22" s="44"/>
      <c r="H22" s="28"/>
      <c r="I22" s="25"/>
      <c r="J22" s="25"/>
      <c r="K22" s="27"/>
      <c r="L22" s="29"/>
      <c r="M22" s="25"/>
      <c r="N22" s="27"/>
      <c r="O22" s="29"/>
      <c r="P22" s="25"/>
      <c r="Q22" s="27"/>
      <c r="R22" s="29"/>
      <c r="S22" s="25"/>
      <c r="T22" s="27"/>
      <c r="U22" s="106"/>
    </row>
    <row r="23" spans="1:21" ht="18" customHeight="1">
      <c r="A23" s="108"/>
      <c r="B23" s="47"/>
      <c r="C23" s="47" t="s">
        <v>263</v>
      </c>
      <c r="D23" s="44"/>
      <c r="E23" s="649" t="s">
        <v>73</v>
      </c>
      <c r="F23" s="649"/>
      <c r="G23" s="44"/>
      <c r="H23" s="28"/>
      <c r="I23" s="31"/>
      <c r="J23" s="31"/>
      <c r="K23" s="32"/>
      <c r="L23" s="33"/>
      <c r="M23" s="31"/>
      <c r="N23" s="32"/>
      <c r="O23" s="33"/>
      <c r="P23" s="31"/>
      <c r="Q23" s="32"/>
      <c r="R23" s="33"/>
      <c r="S23" s="31"/>
      <c r="T23" s="32"/>
      <c r="U23" s="106"/>
    </row>
    <row r="24" spans="1:21" ht="18" customHeight="1">
      <c r="A24" s="109"/>
      <c r="B24" s="47"/>
      <c r="C24" s="47"/>
      <c r="D24" s="44" t="s">
        <v>265</v>
      </c>
      <c r="E24" s="44"/>
      <c r="F24" s="649" t="s">
        <v>74</v>
      </c>
      <c r="G24" s="649"/>
      <c r="H24" s="28"/>
      <c r="I24" s="31"/>
      <c r="J24" s="31"/>
      <c r="K24" s="32"/>
      <c r="L24" s="33"/>
      <c r="M24" s="36"/>
      <c r="N24" s="37">
        <v>49889968</v>
      </c>
      <c r="O24" s="33"/>
      <c r="P24" s="31"/>
      <c r="Q24" s="32"/>
      <c r="R24" s="33"/>
      <c r="S24" s="31"/>
      <c r="T24" s="32"/>
      <c r="U24" s="106"/>
    </row>
    <row r="25" spans="1:21" s="35" customFormat="1" ht="18" customHeight="1">
      <c r="A25" s="105"/>
      <c r="B25" s="48"/>
      <c r="C25" s="48"/>
      <c r="D25" s="48"/>
      <c r="E25" s="650" t="s">
        <v>75</v>
      </c>
      <c r="F25" s="650"/>
      <c r="G25" s="233"/>
      <c r="H25" s="34"/>
      <c r="I25" s="31"/>
      <c r="J25" s="31"/>
      <c r="K25" s="32"/>
      <c r="L25" s="33"/>
      <c r="M25" s="31"/>
      <c r="N25" s="32"/>
      <c r="O25" s="33"/>
      <c r="P25" s="36"/>
      <c r="Q25" s="37">
        <f>N24</f>
        <v>49889968</v>
      </c>
      <c r="R25" s="33"/>
      <c r="S25" s="31"/>
      <c r="T25" s="32"/>
      <c r="U25" s="106"/>
    </row>
    <row r="26" spans="1:21" s="35" customFormat="1" ht="18" customHeight="1">
      <c r="A26" s="105"/>
      <c r="B26" s="48"/>
      <c r="C26" s="48"/>
      <c r="D26" s="48"/>
      <c r="E26" s="649" t="s">
        <v>76</v>
      </c>
      <c r="F26" s="649"/>
      <c r="G26" s="233"/>
      <c r="H26" s="34"/>
      <c r="I26" s="31"/>
      <c r="J26" s="31"/>
      <c r="K26" s="32"/>
      <c r="L26" s="33"/>
      <c r="M26" s="31"/>
      <c r="N26" s="32"/>
      <c r="O26" s="33"/>
      <c r="P26" s="31"/>
      <c r="Q26" s="32"/>
      <c r="R26" s="33"/>
      <c r="S26" s="31"/>
      <c r="T26" s="32">
        <f>Q25</f>
        <v>49889968</v>
      </c>
      <c r="U26" s="106"/>
    </row>
    <row r="27" spans="1:21" ht="18" customHeight="1">
      <c r="A27" s="108"/>
      <c r="B27" s="32" t="s">
        <v>77</v>
      </c>
      <c r="C27" s="44"/>
      <c r="D27" s="44"/>
      <c r="E27" s="44"/>
      <c r="F27" s="44"/>
      <c r="G27" s="44"/>
      <c r="H27" s="28"/>
      <c r="I27" s="31"/>
      <c r="J27" s="31"/>
      <c r="K27" s="32"/>
      <c r="L27" s="33"/>
      <c r="M27" s="31"/>
      <c r="N27" s="32"/>
      <c r="O27" s="33"/>
      <c r="P27" s="31"/>
      <c r="Q27" s="32"/>
      <c r="R27" s="33"/>
      <c r="S27" s="31"/>
      <c r="T27" s="32"/>
      <c r="U27" s="106"/>
    </row>
    <row r="28" spans="1:21" ht="18" customHeight="1">
      <c r="A28" s="108"/>
      <c r="B28" s="47"/>
      <c r="C28" s="47" t="s">
        <v>263</v>
      </c>
      <c r="D28" s="44"/>
      <c r="E28" s="649" t="s">
        <v>24</v>
      </c>
      <c r="F28" s="649"/>
      <c r="G28" s="44"/>
      <c r="H28" s="28"/>
      <c r="I28" s="31"/>
      <c r="J28" s="31"/>
      <c r="K28" s="32"/>
      <c r="L28" s="33"/>
      <c r="M28" s="31"/>
      <c r="N28" s="32"/>
      <c r="O28" s="33"/>
      <c r="P28" s="31"/>
      <c r="Q28" s="32">
        <f>'２キャッシュフロー計算書'!$L$35</f>
        <v>18822036</v>
      </c>
      <c r="R28" s="33"/>
      <c r="S28" s="31"/>
      <c r="T28" s="32"/>
      <c r="U28" s="106"/>
    </row>
    <row r="29" spans="1:21" s="35" customFormat="1" ht="18" customHeight="1">
      <c r="A29" s="105"/>
      <c r="B29" s="48"/>
      <c r="C29" s="51" t="s">
        <v>273</v>
      </c>
      <c r="D29" s="48"/>
      <c r="E29" s="649" t="s">
        <v>25</v>
      </c>
      <c r="F29" s="649"/>
      <c r="G29" s="233"/>
      <c r="H29" s="34"/>
      <c r="I29" s="31"/>
      <c r="J29" s="31"/>
      <c r="K29" s="32"/>
      <c r="L29" s="33"/>
      <c r="M29" s="31"/>
      <c r="N29" s="32"/>
      <c r="O29" s="33"/>
      <c r="P29" s="31"/>
      <c r="Q29" s="32">
        <v>49007942</v>
      </c>
      <c r="R29" s="33"/>
      <c r="S29" s="31"/>
      <c r="T29" s="32"/>
      <c r="U29" s="106"/>
    </row>
    <row r="30" spans="1:21" s="35" customFormat="1" ht="18" customHeight="1">
      <c r="A30" s="105"/>
      <c r="B30" s="47"/>
      <c r="C30" s="51" t="s">
        <v>327</v>
      </c>
      <c r="D30" s="48"/>
      <c r="E30" s="649" t="s">
        <v>328</v>
      </c>
      <c r="F30" s="649"/>
      <c r="G30" s="233"/>
      <c r="H30" s="34"/>
      <c r="I30" s="31"/>
      <c r="J30" s="31"/>
      <c r="K30" s="32"/>
      <c r="L30" s="33"/>
      <c r="M30" s="31"/>
      <c r="N30" s="32"/>
      <c r="O30" s="33"/>
      <c r="P30" s="36"/>
      <c r="Q30" s="37">
        <v>202812</v>
      </c>
      <c r="R30" s="33"/>
      <c r="S30" s="31"/>
      <c r="T30" s="32"/>
      <c r="U30" s="106"/>
    </row>
    <row r="31" spans="1:21" s="35" customFormat="1" ht="18" customHeight="1">
      <c r="A31" s="105"/>
      <c r="B31" s="48"/>
      <c r="C31" s="48"/>
      <c r="D31" s="48"/>
      <c r="E31" s="649" t="s">
        <v>26</v>
      </c>
      <c r="F31" s="649"/>
      <c r="G31" s="233"/>
      <c r="H31" s="34"/>
      <c r="I31" s="31"/>
      <c r="J31" s="31"/>
      <c r="K31" s="32"/>
      <c r="L31" s="33"/>
      <c r="M31" s="31"/>
      <c r="N31" s="32"/>
      <c r="O31" s="33"/>
      <c r="P31" s="31"/>
      <c r="Q31" s="32"/>
      <c r="R31" s="33"/>
      <c r="S31" s="36"/>
      <c r="T31" s="37">
        <f>Q28+Q29+Q30</f>
        <v>68032790</v>
      </c>
      <c r="U31" s="106"/>
    </row>
    <row r="32" spans="1:21" s="35" customFormat="1" ht="18" customHeight="1" thickBot="1">
      <c r="A32" s="111"/>
      <c r="B32" s="112"/>
      <c r="C32" s="112"/>
      <c r="D32" s="113"/>
      <c r="E32" s="113"/>
      <c r="F32" s="114"/>
      <c r="G32" s="114"/>
      <c r="H32" s="113"/>
      <c r="I32" s="115"/>
      <c r="J32" s="115"/>
      <c r="K32" s="116"/>
      <c r="L32" s="117"/>
      <c r="M32" s="115"/>
      <c r="N32" s="116"/>
      <c r="O32" s="117"/>
      <c r="P32" s="115"/>
      <c r="Q32" s="116"/>
      <c r="R32" s="117"/>
      <c r="S32" s="115"/>
      <c r="T32" s="116"/>
      <c r="U32" s="107"/>
    </row>
    <row r="33" spans="1:21" s="8" customFormat="1" ht="11.25" customHeight="1">
      <c r="A33" s="118"/>
      <c r="B33" s="119"/>
      <c r="C33" s="119"/>
      <c r="D33" s="120"/>
      <c r="E33" s="120"/>
      <c r="F33" s="121"/>
      <c r="G33" s="121"/>
      <c r="H33" s="120"/>
      <c r="I33" s="85"/>
      <c r="J33" s="85"/>
      <c r="K33" s="57"/>
      <c r="L33" s="86"/>
      <c r="M33" s="85"/>
      <c r="N33" s="57"/>
      <c r="O33" s="86"/>
      <c r="P33" s="85"/>
      <c r="Q33" s="57"/>
      <c r="R33" s="86"/>
      <c r="S33" s="85"/>
      <c r="T33" s="57"/>
      <c r="U33" s="122"/>
    </row>
    <row r="34" spans="1:21" s="35" customFormat="1" ht="18" customHeight="1" thickBot="1">
      <c r="A34" s="105"/>
      <c r="B34" s="47"/>
      <c r="C34" s="47"/>
      <c r="D34" s="48"/>
      <c r="E34" s="649" t="s">
        <v>27</v>
      </c>
      <c r="F34" s="649"/>
      <c r="G34" s="233"/>
      <c r="H34" s="34"/>
      <c r="I34" s="31"/>
      <c r="J34" s="31"/>
      <c r="K34" s="32"/>
      <c r="L34" s="33"/>
      <c r="M34" s="31"/>
      <c r="N34" s="32"/>
      <c r="O34" s="33"/>
      <c r="P34" s="31"/>
      <c r="Q34" s="32"/>
      <c r="R34" s="33"/>
      <c r="S34" s="342"/>
      <c r="T34" s="343">
        <f>T31+T26+T21</f>
        <v>354831539</v>
      </c>
      <c r="U34" s="106"/>
    </row>
    <row r="35" spans="1:21" ht="18" customHeight="1" thickTop="1">
      <c r="A35" s="108"/>
      <c r="B35" s="32"/>
      <c r="C35" s="44"/>
      <c r="D35" s="44"/>
      <c r="E35" s="44"/>
      <c r="F35" s="44"/>
      <c r="G35" s="44"/>
      <c r="H35" s="28"/>
      <c r="I35" s="31"/>
      <c r="J35" s="31"/>
      <c r="K35" s="32"/>
      <c r="L35" s="33"/>
      <c r="M35" s="31"/>
      <c r="N35" s="32"/>
      <c r="O35" s="33"/>
      <c r="P35" s="31"/>
      <c r="Q35" s="32"/>
      <c r="R35" s="33"/>
      <c r="S35" s="31"/>
      <c r="T35" s="32"/>
      <c r="U35" s="106"/>
    </row>
    <row r="36" spans="1:21" ht="18" customHeight="1">
      <c r="A36" s="108"/>
      <c r="B36" s="32"/>
      <c r="C36" s="44"/>
      <c r="D36" s="44"/>
      <c r="E36" s="44"/>
      <c r="F36" s="44"/>
      <c r="G36" s="44"/>
      <c r="H36" s="28"/>
      <c r="I36" s="31"/>
      <c r="J36" s="31"/>
      <c r="K36" s="32"/>
      <c r="L36" s="33"/>
      <c r="M36" s="31"/>
      <c r="N36" s="32"/>
      <c r="O36" s="33"/>
      <c r="P36" s="31"/>
      <c r="Q36" s="32"/>
      <c r="R36" s="33"/>
      <c r="S36" s="31"/>
      <c r="T36" s="32"/>
      <c r="U36" s="106"/>
    </row>
    <row r="37" spans="1:21" ht="18" customHeight="1">
      <c r="A37" s="108"/>
      <c r="B37" s="32"/>
      <c r="C37" s="44"/>
      <c r="D37" s="44"/>
      <c r="E37" s="44"/>
      <c r="F37" s="44"/>
      <c r="G37" s="44"/>
      <c r="H37" s="28"/>
      <c r="I37" s="31"/>
      <c r="J37" s="31"/>
      <c r="K37" s="32"/>
      <c r="L37" s="33"/>
      <c r="M37" s="31"/>
      <c r="N37" s="32"/>
      <c r="O37" s="33"/>
      <c r="P37" s="31"/>
      <c r="Q37" s="32"/>
      <c r="R37" s="33"/>
      <c r="S37" s="31"/>
      <c r="T37" s="32"/>
      <c r="U37" s="106"/>
    </row>
    <row r="38" spans="1:21" ht="18" customHeight="1">
      <c r="A38" s="108"/>
      <c r="B38" s="32"/>
      <c r="C38" s="44"/>
      <c r="D38" s="44"/>
      <c r="E38" s="44"/>
      <c r="F38" s="44"/>
      <c r="G38" s="44"/>
      <c r="H38" s="28"/>
      <c r="I38" s="31"/>
      <c r="J38" s="31"/>
      <c r="K38" s="32"/>
      <c r="L38" s="33"/>
      <c r="M38" s="31"/>
      <c r="N38" s="32"/>
      <c r="O38" s="33"/>
      <c r="P38" s="31"/>
      <c r="Q38" s="32"/>
      <c r="R38" s="33"/>
      <c r="S38" s="31"/>
      <c r="T38" s="32"/>
      <c r="U38" s="106"/>
    </row>
    <row r="39" spans="1:21" ht="18" customHeight="1">
      <c r="A39" s="108"/>
      <c r="B39" s="47"/>
      <c r="C39" s="47"/>
      <c r="D39" s="44"/>
      <c r="E39" s="649"/>
      <c r="F39" s="649"/>
      <c r="G39" s="44"/>
      <c r="H39" s="28"/>
      <c r="I39" s="31"/>
      <c r="J39" s="31"/>
      <c r="K39" s="32"/>
      <c r="L39" s="33"/>
      <c r="M39" s="31"/>
      <c r="N39" s="32"/>
      <c r="O39" s="33"/>
      <c r="P39" s="31"/>
      <c r="Q39" s="32"/>
      <c r="R39" s="33"/>
      <c r="S39" s="31"/>
      <c r="T39" s="32"/>
      <c r="U39" s="106"/>
    </row>
    <row r="40" spans="1:21" s="35" customFormat="1" ht="18" customHeight="1">
      <c r="A40" s="105"/>
      <c r="B40" s="47"/>
      <c r="C40" s="47"/>
      <c r="D40" s="48"/>
      <c r="E40" s="234"/>
      <c r="F40" s="234"/>
      <c r="G40" s="233"/>
      <c r="H40" s="34"/>
      <c r="I40" s="31"/>
      <c r="J40" s="31"/>
      <c r="K40" s="32"/>
      <c r="L40" s="33"/>
      <c r="M40" s="31"/>
      <c r="N40" s="32"/>
      <c r="O40" s="33"/>
      <c r="P40" s="31"/>
      <c r="Q40" s="32"/>
      <c r="R40" s="33"/>
      <c r="S40" s="31"/>
      <c r="T40" s="32"/>
      <c r="U40" s="106"/>
    </row>
    <row r="41" spans="1:21" s="35" customFormat="1" ht="18" customHeight="1">
      <c r="A41" s="105"/>
      <c r="B41" s="47"/>
      <c r="C41" s="47"/>
      <c r="D41" s="48"/>
      <c r="E41" s="234"/>
      <c r="F41" s="234"/>
      <c r="G41" s="233"/>
      <c r="H41" s="34"/>
      <c r="I41" s="31"/>
      <c r="J41" s="31"/>
      <c r="K41" s="32"/>
      <c r="L41" s="33"/>
      <c r="M41" s="31"/>
      <c r="N41" s="32"/>
      <c r="O41" s="33"/>
      <c r="P41" s="31"/>
      <c r="Q41" s="32"/>
      <c r="R41" s="33"/>
      <c r="S41" s="31"/>
      <c r="T41" s="32"/>
      <c r="U41" s="106"/>
    </row>
    <row r="42" spans="1:21" s="35" customFormat="1" ht="18" customHeight="1">
      <c r="A42" s="105"/>
      <c r="B42" s="47"/>
      <c r="C42" s="47"/>
      <c r="D42" s="48"/>
      <c r="E42" s="234"/>
      <c r="F42" s="234"/>
      <c r="G42" s="233"/>
      <c r="H42" s="34"/>
      <c r="I42" s="31"/>
      <c r="J42" s="31"/>
      <c r="K42" s="32"/>
      <c r="L42" s="33"/>
      <c r="M42" s="31"/>
      <c r="N42" s="32"/>
      <c r="O42" s="33"/>
      <c r="P42" s="31"/>
      <c r="Q42" s="32"/>
      <c r="R42" s="33"/>
      <c r="S42" s="31"/>
      <c r="T42" s="32"/>
      <c r="U42" s="106"/>
    </row>
    <row r="43" spans="1:21" s="35" customFormat="1" ht="18" customHeight="1">
      <c r="A43" s="105"/>
      <c r="B43" s="47"/>
      <c r="C43" s="47"/>
      <c r="D43" s="48"/>
      <c r="E43" s="234"/>
      <c r="F43" s="234"/>
      <c r="G43" s="233"/>
      <c r="H43" s="34"/>
      <c r="I43" s="31"/>
      <c r="J43" s="31"/>
      <c r="K43" s="32"/>
      <c r="L43" s="33"/>
      <c r="M43" s="31"/>
      <c r="N43" s="32"/>
      <c r="O43" s="33"/>
      <c r="P43" s="31"/>
      <c r="Q43" s="32"/>
      <c r="R43" s="33"/>
      <c r="S43" s="31"/>
      <c r="T43" s="32"/>
      <c r="U43" s="106"/>
    </row>
    <row r="44" spans="1:21" s="35" customFormat="1" ht="18" customHeight="1">
      <c r="A44" s="105"/>
      <c r="B44" s="47"/>
      <c r="C44" s="47"/>
      <c r="D44" s="48"/>
      <c r="E44" s="234"/>
      <c r="F44" s="234"/>
      <c r="G44" s="233"/>
      <c r="H44" s="34"/>
      <c r="I44" s="31"/>
      <c r="J44" s="31"/>
      <c r="K44" s="32"/>
      <c r="L44" s="33"/>
      <c r="M44" s="31"/>
      <c r="N44" s="32"/>
      <c r="O44" s="33"/>
      <c r="P44" s="31"/>
      <c r="Q44" s="32"/>
      <c r="R44" s="33"/>
      <c r="S44" s="31"/>
      <c r="T44" s="32"/>
      <c r="U44" s="106"/>
    </row>
    <row r="45" spans="1:21" s="35" customFormat="1" ht="18" customHeight="1">
      <c r="A45" s="105"/>
      <c r="B45" s="47"/>
      <c r="C45" s="47"/>
      <c r="D45" s="48"/>
      <c r="E45" s="317"/>
      <c r="F45" s="317"/>
      <c r="G45" s="318"/>
      <c r="H45" s="34"/>
      <c r="I45" s="31"/>
      <c r="J45" s="31"/>
      <c r="K45" s="32"/>
      <c r="L45" s="33"/>
      <c r="M45" s="31"/>
      <c r="N45" s="32"/>
      <c r="O45" s="33"/>
      <c r="P45" s="31"/>
      <c r="Q45" s="32"/>
      <c r="R45" s="33"/>
      <c r="S45" s="31"/>
      <c r="T45" s="32"/>
      <c r="U45" s="106"/>
    </row>
    <row r="46" spans="1:21" s="35" customFormat="1" ht="18" customHeight="1">
      <c r="A46" s="105"/>
      <c r="B46" s="47"/>
      <c r="C46" s="47"/>
      <c r="D46" s="48"/>
      <c r="E46" s="234"/>
      <c r="F46" s="234"/>
      <c r="G46" s="233"/>
      <c r="H46" s="34"/>
      <c r="I46" s="31"/>
      <c r="J46" s="31"/>
      <c r="K46" s="32"/>
      <c r="L46" s="33"/>
      <c r="M46" s="31"/>
      <c r="N46" s="32"/>
      <c r="O46" s="33"/>
      <c r="P46" s="31"/>
      <c r="Q46" s="32"/>
      <c r="R46" s="33"/>
      <c r="S46" s="31"/>
      <c r="T46" s="32"/>
      <c r="U46" s="106"/>
    </row>
    <row r="47" spans="1:21" s="35" customFormat="1" ht="18" customHeight="1">
      <c r="A47" s="105"/>
      <c r="B47" s="47"/>
      <c r="C47" s="47"/>
      <c r="D47" s="48"/>
      <c r="E47" s="317"/>
      <c r="F47" s="317"/>
      <c r="G47" s="318"/>
      <c r="H47" s="34"/>
      <c r="I47" s="31"/>
      <c r="J47" s="31"/>
      <c r="K47" s="32"/>
      <c r="L47" s="33"/>
      <c r="M47" s="31"/>
      <c r="N47" s="32"/>
      <c r="O47" s="33"/>
      <c r="P47" s="31"/>
      <c r="Q47" s="32"/>
      <c r="R47" s="33"/>
      <c r="S47" s="31"/>
      <c r="T47" s="32"/>
      <c r="U47" s="106"/>
    </row>
    <row r="48" spans="1:21" s="35" customFormat="1" ht="18" customHeight="1">
      <c r="A48" s="105"/>
      <c r="B48" s="47"/>
      <c r="C48" s="47"/>
      <c r="D48" s="48"/>
      <c r="E48" s="234"/>
      <c r="F48" s="234"/>
      <c r="G48" s="233"/>
      <c r="H48" s="34"/>
      <c r="I48" s="31"/>
      <c r="J48" s="31"/>
      <c r="K48" s="32"/>
      <c r="L48" s="33"/>
      <c r="M48" s="31"/>
      <c r="N48" s="32"/>
      <c r="O48" s="33"/>
      <c r="P48" s="31"/>
      <c r="Q48" s="32"/>
      <c r="R48" s="33"/>
      <c r="S48" s="31"/>
      <c r="T48" s="32"/>
      <c r="U48" s="106"/>
    </row>
    <row r="49" spans="1:21" s="35" customFormat="1" ht="18" customHeight="1">
      <c r="A49" s="105"/>
      <c r="B49" s="47"/>
      <c r="C49" s="47"/>
      <c r="D49" s="48"/>
      <c r="E49" s="234"/>
      <c r="F49" s="234"/>
      <c r="G49" s="233"/>
      <c r="H49" s="34"/>
      <c r="I49" s="31"/>
      <c r="J49" s="31"/>
      <c r="K49" s="32"/>
      <c r="L49" s="33"/>
      <c r="M49" s="31"/>
      <c r="N49" s="32"/>
      <c r="O49" s="33"/>
      <c r="P49" s="31"/>
      <c r="Q49" s="32"/>
      <c r="R49" s="33"/>
      <c r="S49" s="31"/>
      <c r="T49" s="32"/>
      <c r="U49" s="106"/>
    </row>
    <row r="50" spans="1:21" s="35" customFormat="1" ht="18" customHeight="1">
      <c r="A50" s="105"/>
      <c r="B50" s="47"/>
      <c r="C50" s="47"/>
      <c r="D50" s="48"/>
      <c r="E50" s="234"/>
      <c r="F50" s="234"/>
      <c r="G50" s="233"/>
      <c r="H50" s="34"/>
      <c r="I50" s="31"/>
      <c r="J50" s="31"/>
      <c r="K50" s="32"/>
      <c r="L50" s="33"/>
      <c r="M50" s="31"/>
      <c r="N50" s="32"/>
      <c r="O50" s="33"/>
      <c r="P50" s="31"/>
      <c r="Q50" s="32"/>
      <c r="R50" s="33"/>
      <c r="S50" s="31"/>
      <c r="T50" s="32"/>
      <c r="U50" s="106"/>
    </row>
    <row r="51" spans="1:21" s="35" customFormat="1" ht="18" customHeight="1">
      <c r="A51" s="105"/>
      <c r="B51" s="47"/>
      <c r="C51" s="47"/>
      <c r="D51" s="48"/>
      <c r="E51" s="234"/>
      <c r="F51" s="234"/>
      <c r="G51" s="233"/>
      <c r="H51" s="34"/>
      <c r="I51" s="31"/>
      <c r="J51" s="31"/>
      <c r="K51" s="32"/>
      <c r="L51" s="33"/>
      <c r="M51" s="31"/>
      <c r="N51" s="32"/>
      <c r="O51" s="33"/>
      <c r="P51" s="31"/>
      <c r="Q51" s="32"/>
      <c r="R51" s="33"/>
      <c r="S51" s="31"/>
      <c r="T51" s="32"/>
      <c r="U51" s="106"/>
    </row>
    <row r="52" spans="1:21" s="35" customFormat="1" ht="18" customHeight="1">
      <c r="A52" s="105"/>
      <c r="B52" s="47"/>
      <c r="C52" s="47"/>
      <c r="D52" s="48"/>
      <c r="E52" s="234"/>
      <c r="F52" s="234"/>
      <c r="G52" s="233"/>
      <c r="H52" s="34"/>
      <c r="I52" s="31"/>
      <c r="J52" s="31"/>
      <c r="K52" s="32"/>
      <c r="L52" s="33"/>
      <c r="M52" s="31"/>
      <c r="N52" s="32"/>
      <c r="O52" s="33"/>
      <c r="P52" s="31"/>
      <c r="Q52" s="32"/>
      <c r="R52" s="33"/>
      <c r="S52" s="31"/>
      <c r="T52" s="32"/>
      <c r="U52" s="106"/>
    </row>
    <row r="53" spans="1:21" s="35" customFormat="1" ht="18" customHeight="1">
      <c r="A53" s="105"/>
      <c r="B53" s="47"/>
      <c r="C53" s="47"/>
      <c r="D53" s="48"/>
      <c r="E53" s="234"/>
      <c r="F53" s="234"/>
      <c r="G53" s="233"/>
      <c r="H53" s="34"/>
      <c r="I53" s="31"/>
      <c r="J53" s="31"/>
      <c r="K53" s="32"/>
      <c r="L53" s="33"/>
      <c r="M53" s="31"/>
      <c r="N53" s="32"/>
      <c r="O53" s="33"/>
      <c r="P53" s="31"/>
      <c r="Q53" s="32"/>
      <c r="R53" s="33"/>
      <c r="S53" s="31"/>
      <c r="T53" s="32"/>
      <c r="U53" s="106"/>
    </row>
    <row r="54" spans="1:21" s="35" customFormat="1" ht="18" customHeight="1">
      <c r="A54" s="105"/>
      <c r="B54" s="47"/>
      <c r="C54" s="47"/>
      <c r="D54" s="48"/>
      <c r="E54" s="234"/>
      <c r="F54" s="234"/>
      <c r="G54" s="233"/>
      <c r="H54" s="34"/>
      <c r="I54" s="31"/>
      <c r="J54" s="31"/>
      <c r="K54" s="32"/>
      <c r="L54" s="33"/>
      <c r="M54" s="31"/>
      <c r="N54" s="32"/>
      <c r="O54" s="33"/>
      <c r="P54" s="31"/>
      <c r="Q54" s="32"/>
      <c r="R54" s="33"/>
      <c r="S54" s="31"/>
      <c r="T54" s="32"/>
      <c r="U54" s="106"/>
    </row>
    <row r="55" spans="1:21" s="35" customFormat="1" ht="18" customHeight="1">
      <c r="A55" s="105"/>
      <c r="B55" s="47"/>
      <c r="C55" s="47"/>
      <c r="D55" s="48"/>
      <c r="E55" s="234"/>
      <c r="F55" s="234"/>
      <c r="G55" s="233"/>
      <c r="H55" s="34"/>
      <c r="I55" s="31"/>
      <c r="J55" s="31"/>
      <c r="K55" s="32"/>
      <c r="L55" s="33"/>
      <c r="M55" s="31"/>
      <c r="N55" s="32"/>
      <c r="O55" s="33"/>
      <c r="P55" s="31"/>
      <c r="Q55" s="32"/>
      <c r="R55" s="33"/>
      <c r="S55" s="31"/>
      <c r="T55" s="32"/>
      <c r="U55" s="106"/>
    </row>
    <row r="56" spans="1:21" s="35" customFormat="1" ht="18" customHeight="1">
      <c r="A56" s="105"/>
      <c r="B56" s="47"/>
      <c r="C56" s="47"/>
      <c r="D56" s="48"/>
      <c r="E56" s="234"/>
      <c r="F56" s="234"/>
      <c r="G56" s="233"/>
      <c r="H56" s="34"/>
      <c r="I56" s="31"/>
      <c r="J56" s="31"/>
      <c r="K56" s="32"/>
      <c r="L56" s="33"/>
      <c r="M56" s="31"/>
      <c r="N56" s="32"/>
      <c r="O56" s="33"/>
      <c r="P56" s="31"/>
      <c r="Q56" s="32"/>
      <c r="R56" s="33"/>
      <c r="S56" s="31"/>
      <c r="T56" s="32"/>
      <c r="U56" s="106"/>
    </row>
    <row r="57" spans="1:21" s="35" customFormat="1" ht="18" customHeight="1">
      <c r="A57" s="105"/>
      <c r="B57" s="47"/>
      <c r="C57" s="47"/>
      <c r="D57" s="48"/>
      <c r="E57" s="234"/>
      <c r="F57" s="234"/>
      <c r="G57" s="233"/>
      <c r="H57" s="34"/>
      <c r="I57" s="31"/>
      <c r="J57" s="31"/>
      <c r="K57" s="32"/>
      <c r="L57" s="33"/>
      <c r="M57" s="31"/>
      <c r="N57" s="32"/>
      <c r="O57" s="33"/>
      <c r="P57" s="31"/>
      <c r="Q57" s="32"/>
      <c r="R57" s="33"/>
      <c r="S57" s="31"/>
      <c r="T57" s="32"/>
      <c r="U57" s="106"/>
    </row>
    <row r="58" spans="1:21" s="35" customFormat="1" ht="18" customHeight="1">
      <c r="A58" s="105"/>
      <c r="B58" s="47"/>
      <c r="C58" s="47"/>
      <c r="D58" s="48"/>
      <c r="E58" s="234"/>
      <c r="F58" s="234"/>
      <c r="G58" s="233"/>
      <c r="H58" s="34"/>
      <c r="I58" s="31"/>
      <c r="J58" s="31"/>
      <c r="K58" s="32"/>
      <c r="L58" s="33"/>
      <c r="M58" s="31"/>
      <c r="N58" s="32"/>
      <c r="O58" s="33"/>
      <c r="P58" s="31"/>
      <c r="Q58" s="32"/>
      <c r="R58" s="33"/>
      <c r="S58" s="31"/>
      <c r="T58" s="32"/>
      <c r="U58" s="106"/>
    </row>
    <row r="59" spans="1:21" s="35" customFormat="1" ht="18" customHeight="1">
      <c r="A59" s="105"/>
      <c r="B59" s="47"/>
      <c r="C59" s="47"/>
      <c r="D59" s="48"/>
      <c r="E59" s="649"/>
      <c r="F59" s="649"/>
      <c r="G59" s="233"/>
      <c r="H59" s="34"/>
      <c r="I59" s="25"/>
      <c r="J59" s="25"/>
      <c r="K59" s="27"/>
      <c r="L59" s="29"/>
      <c r="M59" s="25"/>
      <c r="N59" s="27"/>
      <c r="O59" s="29"/>
      <c r="P59" s="25"/>
      <c r="Q59" s="27"/>
      <c r="R59" s="29"/>
      <c r="S59" s="25"/>
      <c r="T59" s="27"/>
      <c r="U59" s="106"/>
    </row>
    <row r="60" spans="1:21" s="35" customFormat="1" ht="18" customHeight="1">
      <c r="A60" s="105"/>
      <c r="B60" s="30"/>
      <c r="C60" s="30"/>
      <c r="D60" s="34"/>
      <c r="E60" s="653"/>
      <c r="F60" s="653"/>
      <c r="G60" s="38"/>
      <c r="H60" s="34"/>
      <c r="I60" s="25"/>
      <c r="J60" s="25"/>
      <c r="K60" s="27"/>
      <c r="L60" s="29"/>
      <c r="M60" s="25"/>
      <c r="N60" s="27"/>
      <c r="O60" s="29"/>
      <c r="P60" s="25"/>
      <c r="Q60" s="27"/>
      <c r="R60" s="29"/>
      <c r="S60" s="25"/>
      <c r="T60" s="27"/>
      <c r="U60" s="106"/>
    </row>
    <row r="61" spans="1:21" s="35" customFormat="1" ht="11.25" customHeight="1">
      <c r="A61" s="105"/>
      <c r="B61" s="30"/>
      <c r="C61" s="30"/>
      <c r="D61" s="34"/>
      <c r="E61" s="332"/>
      <c r="F61" s="332"/>
      <c r="G61" s="38"/>
      <c r="H61" s="34"/>
      <c r="I61" s="25"/>
      <c r="J61" s="25"/>
      <c r="K61" s="27"/>
      <c r="L61" s="29"/>
      <c r="M61" s="25"/>
      <c r="N61" s="27"/>
      <c r="O61" s="29"/>
      <c r="P61" s="25"/>
      <c r="Q61" s="27"/>
      <c r="R61" s="29"/>
      <c r="S61" s="25"/>
      <c r="T61" s="27"/>
      <c r="U61" s="106"/>
    </row>
    <row r="62" spans="1:21" s="35" customFormat="1" ht="18" customHeight="1">
      <c r="A62" s="105"/>
      <c r="B62" s="30"/>
      <c r="C62" s="30"/>
      <c r="D62" s="34"/>
      <c r="E62" s="34"/>
      <c r="F62" s="38"/>
      <c r="G62" s="38"/>
      <c r="H62" s="34"/>
      <c r="I62" s="25"/>
      <c r="J62" s="25"/>
      <c r="K62" s="27"/>
      <c r="L62" s="29"/>
      <c r="M62" s="25"/>
      <c r="N62" s="27"/>
      <c r="O62" s="29"/>
      <c r="P62" s="25"/>
      <c r="Q62" s="27"/>
      <c r="R62" s="29"/>
      <c r="S62" s="25"/>
      <c r="T62" s="27"/>
      <c r="U62" s="106"/>
    </row>
    <row r="63" spans="1:21" s="35" customFormat="1" ht="18" customHeight="1" thickBot="1">
      <c r="A63" s="111"/>
      <c r="B63" s="112"/>
      <c r="C63" s="112"/>
      <c r="D63" s="113"/>
      <c r="E63" s="113"/>
      <c r="F63" s="114"/>
      <c r="G63" s="114"/>
      <c r="H63" s="113"/>
      <c r="I63" s="115"/>
      <c r="J63" s="115"/>
      <c r="K63" s="116"/>
      <c r="L63" s="117"/>
      <c r="M63" s="115"/>
      <c r="N63" s="116"/>
      <c r="O63" s="117"/>
      <c r="P63" s="115"/>
      <c r="Q63" s="116"/>
      <c r="R63" s="117"/>
      <c r="S63" s="115"/>
      <c r="T63" s="116"/>
      <c r="U63" s="107"/>
    </row>
    <row r="64" spans="1:21" s="8" customFormat="1" ht="18" customHeight="1">
      <c r="A64" s="118"/>
      <c r="B64" s="119"/>
      <c r="C64" s="119"/>
      <c r="D64" s="120"/>
      <c r="E64" s="120"/>
      <c r="F64" s="121"/>
      <c r="G64" s="121"/>
      <c r="H64" s="120"/>
      <c r="I64" s="85"/>
      <c r="J64" s="85"/>
      <c r="K64" s="57"/>
      <c r="L64" s="86"/>
      <c r="M64" s="85"/>
      <c r="N64" s="57"/>
      <c r="O64" s="86"/>
      <c r="P64" s="85"/>
      <c r="Q64" s="57"/>
      <c r="R64" s="86"/>
      <c r="S64" s="85"/>
      <c r="T64" s="57"/>
      <c r="U64" s="122"/>
    </row>
    <row r="65" spans="1:21" s="259" customFormat="1" ht="18" customHeight="1">
      <c r="A65" s="646" t="s">
        <v>28</v>
      </c>
      <c r="B65" s="647"/>
      <c r="C65" s="647"/>
      <c r="D65" s="647"/>
      <c r="E65" s="647"/>
      <c r="F65" s="647"/>
      <c r="G65" s="647"/>
      <c r="H65" s="647"/>
      <c r="I65" s="647"/>
      <c r="J65" s="647"/>
      <c r="K65" s="647"/>
      <c r="L65" s="647"/>
      <c r="M65" s="647"/>
      <c r="N65" s="647"/>
      <c r="O65" s="647"/>
      <c r="P65" s="647"/>
      <c r="Q65" s="647"/>
      <c r="R65" s="647"/>
      <c r="S65" s="647"/>
      <c r="T65" s="647"/>
      <c r="U65" s="648"/>
    </row>
    <row r="66" spans="1:21" ht="18" customHeight="1">
      <c r="A66" s="108"/>
      <c r="B66" s="32" t="s">
        <v>79</v>
      </c>
      <c r="C66" s="44"/>
      <c r="D66" s="44"/>
      <c r="E66" s="44"/>
      <c r="F66" s="44"/>
      <c r="G66" s="44"/>
      <c r="H66" s="28"/>
      <c r="I66" s="25"/>
      <c r="J66" s="25"/>
      <c r="K66" s="27"/>
      <c r="L66" s="29"/>
      <c r="M66" s="25"/>
      <c r="N66" s="27"/>
      <c r="O66" s="29"/>
      <c r="P66" s="25"/>
      <c r="Q66" s="27"/>
      <c r="R66" s="29"/>
      <c r="S66" s="25"/>
      <c r="T66" s="27"/>
      <c r="U66" s="106"/>
    </row>
    <row r="67" spans="1:21" ht="18" customHeight="1">
      <c r="A67" s="108"/>
      <c r="B67" s="47"/>
      <c r="C67" s="47" t="s">
        <v>263</v>
      </c>
      <c r="D67" s="44"/>
      <c r="E67" s="649" t="s">
        <v>29</v>
      </c>
      <c r="F67" s="649"/>
      <c r="G67" s="44"/>
      <c r="H67" s="28"/>
      <c r="I67" s="25"/>
      <c r="J67" s="31"/>
      <c r="K67" s="32"/>
      <c r="L67" s="33"/>
      <c r="M67" s="31"/>
      <c r="N67" s="32"/>
      <c r="O67" s="33"/>
      <c r="P67" s="31"/>
      <c r="Q67" s="32"/>
      <c r="R67" s="33"/>
      <c r="S67" s="31"/>
      <c r="T67" s="32"/>
      <c r="U67" s="106"/>
    </row>
    <row r="68" spans="1:21" ht="25.5" customHeight="1">
      <c r="A68" s="109"/>
      <c r="B68" s="47"/>
      <c r="C68" s="47"/>
      <c r="D68" s="235" t="s">
        <v>265</v>
      </c>
      <c r="E68" s="44"/>
      <c r="F68" s="654" t="s">
        <v>46</v>
      </c>
      <c r="G68" s="649"/>
      <c r="H68" s="28"/>
      <c r="I68" s="25"/>
      <c r="J68" s="31"/>
      <c r="K68" s="32"/>
      <c r="L68" s="33"/>
      <c r="M68" s="36"/>
      <c r="N68" s="37">
        <v>144645472</v>
      </c>
      <c r="O68" s="33"/>
      <c r="P68" s="31"/>
      <c r="Q68" s="32"/>
      <c r="R68" s="33"/>
      <c r="S68" s="31"/>
      <c r="T68" s="32"/>
      <c r="U68" s="106"/>
    </row>
    <row r="69" spans="1:21" s="35" customFormat="1" ht="20.25" customHeight="1">
      <c r="A69" s="105"/>
      <c r="B69" s="47"/>
      <c r="C69" s="47"/>
      <c r="D69" s="48"/>
      <c r="E69" s="655" t="s">
        <v>30</v>
      </c>
      <c r="F69" s="655"/>
      <c r="G69" s="49"/>
      <c r="H69" s="34"/>
      <c r="I69" s="25"/>
      <c r="J69" s="31"/>
      <c r="K69" s="32"/>
      <c r="L69" s="33"/>
      <c r="M69" s="31"/>
      <c r="N69" s="32"/>
      <c r="O69" s="33"/>
      <c r="P69" s="31"/>
      <c r="Q69" s="32">
        <f>N68</f>
        <v>144645472</v>
      </c>
      <c r="R69" s="33"/>
      <c r="S69" s="31"/>
      <c r="T69" s="32"/>
      <c r="U69" s="106"/>
    </row>
    <row r="70" spans="1:21" ht="18" customHeight="1">
      <c r="A70" s="108"/>
      <c r="B70" s="47"/>
      <c r="C70" s="47" t="s">
        <v>273</v>
      </c>
      <c r="D70" s="44"/>
      <c r="E70" s="649" t="s">
        <v>31</v>
      </c>
      <c r="F70" s="649"/>
      <c r="G70" s="44"/>
      <c r="H70" s="28"/>
      <c r="I70" s="25"/>
      <c r="J70" s="31"/>
      <c r="K70" s="32"/>
      <c r="L70" s="33"/>
      <c r="M70" s="31"/>
      <c r="N70" s="32"/>
      <c r="O70" s="33"/>
      <c r="P70" s="31"/>
      <c r="Q70" s="32"/>
      <c r="R70" s="33"/>
      <c r="S70" s="31"/>
      <c r="T70" s="32"/>
      <c r="U70" s="106"/>
    </row>
    <row r="71" spans="1:21" ht="18" customHeight="1">
      <c r="A71" s="109"/>
      <c r="B71" s="47"/>
      <c r="C71" s="47"/>
      <c r="D71" s="44" t="s">
        <v>265</v>
      </c>
      <c r="E71" s="44"/>
      <c r="F71" s="649" t="s">
        <v>32</v>
      </c>
      <c r="G71" s="649"/>
      <c r="H71" s="28"/>
      <c r="I71" s="25"/>
      <c r="J71" s="31"/>
      <c r="K71" s="32"/>
      <c r="L71" s="33"/>
      <c r="M71" s="36"/>
      <c r="N71" s="37">
        <v>157986</v>
      </c>
      <c r="O71" s="33"/>
      <c r="P71" s="31"/>
      <c r="Q71" s="32"/>
      <c r="R71" s="33"/>
      <c r="S71" s="31"/>
      <c r="T71" s="32"/>
      <c r="U71" s="106"/>
    </row>
    <row r="72" spans="1:21" s="35" customFormat="1" ht="18" customHeight="1">
      <c r="A72" s="110"/>
      <c r="B72" s="48"/>
      <c r="C72" s="48"/>
      <c r="D72" s="48"/>
      <c r="E72" s="649" t="s">
        <v>33</v>
      </c>
      <c r="F72" s="649"/>
      <c r="G72" s="124"/>
      <c r="H72" s="34"/>
      <c r="I72" s="25"/>
      <c r="J72" s="31"/>
      <c r="K72" s="32"/>
      <c r="L72" s="33"/>
      <c r="M72" s="31"/>
      <c r="N72" s="32"/>
      <c r="O72" s="33"/>
      <c r="P72" s="31"/>
      <c r="Q72" s="32">
        <f>N71</f>
        <v>157986</v>
      </c>
      <c r="R72" s="33"/>
      <c r="S72" s="31"/>
      <c r="T72" s="32"/>
      <c r="U72" s="106"/>
    </row>
    <row r="73" spans="1:21" ht="18" customHeight="1">
      <c r="A73" s="108"/>
      <c r="B73" s="47"/>
      <c r="C73" s="47" t="s">
        <v>269</v>
      </c>
      <c r="D73" s="44"/>
      <c r="E73" s="649" t="s">
        <v>39</v>
      </c>
      <c r="F73" s="649"/>
      <c r="G73" s="44"/>
      <c r="H73" s="28"/>
      <c r="I73" s="25"/>
      <c r="J73" s="31"/>
      <c r="K73" s="32"/>
      <c r="L73" s="33"/>
      <c r="M73" s="31"/>
      <c r="N73" s="32"/>
      <c r="O73" s="33"/>
      <c r="P73" s="31"/>
      <c r="Q73" s="32">
        <v>203685185</v>
      </c>
      <c r="R73" s="33"/>
      <c r="S73" s="31"/>
      <c r="T73" s="32"/>
      <c r="U73" s="106"/>
    </row>
    <row r="74" spans="1:21" ht="18" customHeight="1">
      <c r="A74" s="108"/>
      <c r="B74" s="47"/>
      <c r="C74" s="47" t="s">
        <v>274</v>
      </c>
      <c r="D74" s="44"/>
      <c r="E74" s="649" t="s">
        <v>78</v>
      </c>
      <c r="F74" s="649"/>
      <c r="G74" s="44"/>
      <c r="H74" s="28"/>
      <c r="I74" s="25"/>
      <c r="J74" s="31"/>
      <c r="K74" s="32"/>
      <c r="L74" s="33"/>
      <c r="M74" s="31"/>
      <c r="N74" s="32"/>
      <c r="O74" s="33"/>
      <c r="P74" s="36"/>
      <c r="Q74" s="37">
        <v>3876981</v>
      </c>
      <c r="R74" s="33"/>
      <c r="S74" s="31"/>
      <c r="T74" s="32"/>
      <c r="U74" s="106"/>
    </row>
    <row r="75" spans="1:21" s="35" customFormat="1" ht="18" customHeight="1">
      <c r="A75" s="105"/>
      <c r="B75" s="48"/>
      <c r="C75" s="48"/>
      <c r="D75" s="48"/>
      <c r="E75" s="649" t="s">
        <v>38</v>
      </c>
      <c r="F75" s="649"/>
      <c r="G75" s="49"/>
      <c r="H75" s="34"/>
      <c r="I75" s="25"/>
      <c r="J75" s="31"/>
      <c r="K75" s="32"/>
      <c r="L75" s="33"/>
      <c r="M75" s="31"/>
      <c r="N75" s="32"/>
      <c r="O75" s="33"/>
      <c r="P75" s="131"/>
      <c r="Q75" s="136"/>
      <c r="R75" s="33"/>
      <c r="S75" s="31"/>
      <c r="T75" s="32">
        <f>Q69+Q72+Q73+Q74</f>
        <v>352365624</v>
      </c>
      <c r="U75" s="106"/>
    </row>
    <row r="76" spans="1:21" ht="18" customHeight="1">
      <c r="A76" s="108"/>
      <c r="B76" s="32" t="s">
        <v>80</v>
      </c>
      <c r="C76" s="44"/>
      <c r="D76" s="44"/>
      <c r="E76" s="44"/>
      <c r="F76" s="44"/>
      <c r="G76" s="44"/>
      <c r="H76" s="28"/>
      <c r="I76" s="25"/>
      <c r="J76" s="31"/>
      <c r="K76" s="32"/>
      <c r="L76" s="33"/>
      <c r="M76" s="31"/>
      <c r="N76" s="32"/>
      <c r="O76" s="33"/>
      <c r="P76" s="31"/>
      <c r="Q76" s="32"/>
      <c r="R76" s="33"/>
      <c r="S76" s="31"/>
      <c r="T76" s="32"/>
      <c r="U76" s="106"/>
    </row>
    <row r="77" spans="1:21" ht="18" customHeight="1">
      <c r="A77" s="108"/>
      <c r="B77" s="47"/>
      <c r="C77" s="47" t="s">
        <v>263</v>
      </c>
      <c r="D77" s="44"/>
      <c r="E77" s="649" t="s">
        <v>29</v>
      </c>
      <c r="F77" s="649"/>
      <c r="G77" s="44"/>
      <c r="H77" s="28"/>
      <c r="I77" s="25"/>
      <c r="J77" s="31"/>
      <c r="K77" s="32"/>
      <c r="L77" s="33"/>
      <c r="M77" s="31"/>
      <c r="N77" s="32"/>
      <c r="O77" s="33"/>
      <c r="P77" s="31"/>
      <c r="Q77" s="32"/>
      <c r="R77" s="33"/>
      <c r="S77" s="31"/>
      <c r="T77" s="32"/>
      <c r="U77" s="106"/>
    </row>
    <row r="78" spans="1:21" s="35" customFormat="1" ht="25.5" customHeight="1">
      <c r="A78" s="105"/>
      <c r="B78" s="48"/>
      <c r="C78" s="48"/>
      <c r="D78" s="130" t="s">
        <v>265</v>
      </c>
      <c r="E78" s="44"/>
      <c r="F78" s="654" t="s">
        <v>46</v>
      </c>
      <c r="G78" s="649"/>
      <c r="H78" s="34"/>
      <c r="I78" s="25"/>
      <c r="J78" s="31"/>
      <c r="K78" s="32"/>
      <c r="L78" s="33"/>
      <c r="M78" s="36"/>
      <c r="N78" s="37">
        <v>20239982</v>
      </c>
      <c r="O78" s="33"/>
      <c r="P78" s="31"/>
      <c r="Q78" s="32"/>
      <c r="R78" s="33"/>
      <c r="S78" s="31"/>
      <c r="T78" s="32"/>
      <c r="U78" s="106"/>
    </row>
    <row r="79" spans="1:21" s="35" customFormat="1" ht="18" customHeight="1">
      <c r="A79" s="105"/>
      <c r="B79" s="47"/>
      <c r="C79" s="47"/>
      <c r="D79" s="48"/>
      <c r="E79" s="655" t="s">
        <v>30</v>
      </c>
      <c r="F79" s="655"/>
      <c r="G79" s="49"/>
      <c r="H79" s="34"/>
      <c r="I79" s="25"/>
      <c r="J79" s="31"/>
      <c r="K79" s="32"/>
      <c r="L79" s="33"/>
      <c r="M79" s="31"/>
      <c r="N79" s="32"/>
      <c r="O79" s="33"/>
      <c r="P79" s="31"/>
      <c r="Q79" s="32">
        <f>N78</f>
        <v>20239982</v>
      </c>
      <c r="R79" s="33"/>
      <c r="S79" s="31"/>
      <c r="T79" s="32"/>
      <c r="U79" s="106"/>
    </row>
    <row r="80" spans="1:21" ht="18" customHeight="1">
      <c r="A80" s="108"/>
      <c r="B80" s="47"/>
      <c r="C80" s="47" t="s">
        <v>273</v>
      </c>
      <c r="D80" s="44"/>
      <c r="E80" s="649" t="s">
        <v>34</v>
      </c>
      <c r="F80" s="649"/>
      <c r="G80" s="44"/>
      <c r="H80" s="28"/>
      <c r="I80" s="25"/>
      <c r="J80" s="31"/>
      <c r="K80" s="32"/>
      <c r="L80" s="33"/>
      <c r="M80" s="31"/>
      <c r="N80" s="32"/>
      <c r="O80" s="33"/>
      <c r="P80" s="31"/>
      <c r="Q80" s="32">
        <v>528993</v>
      </c>
      <c r="R80" s="33"/>
      <c r="S80" s="31"/>
      <c r="T80" s="32"/>
      <c r="U80" s="106"/>
    </row>
    <row r="81" spans="1:21" ht="18" customHeight="1">
      <c r="A81" s="108"/>
      <c r="B81" s="47"/>
      <c r="C81" s="47" t="s">
        <v>269</v>
      </c>
      <c r="D81" s="44"/>
      <c r="E81" s="649" t="s">
        <v>35</v>
      </c>
      <c r="F81" s="649"/>
      <c r="G81" s="44"/>
      <c r="H81" s="28"/>
      <c r="I81" s="25"/>
      <c r="J81" s="31"/>
      <c r="K81" s="32"/>
      <c r="L81" s="33"/>
      <c r="M81" s="31"/>
      <c r="N81" s="32"/>
      <c r="O81" s="33"/>
      <c r="P81" s="31"/>
      <c r="Q81" s="32">
        <v>290979</v>
      </c>
      <c r="R81" s="33"/>
      <c r="S81" s="31"/>
      <c r="T81" s="32"/>
      <c r="U81" s="106"/>
    </row>
    <row r="82" spans="1:21" ht="18" customHeight="1">
      <c r="A82" s="108"/>
      <c r="B82" s="47"/>
      <c r="C82" s="47" t="s">
        <v>274</v>
      </c>
      <c r="D82" s="44"/>
      <c r="E82" s="649" t="s">
        <v>31</v>
      </c>
      <c r="F82" s="649"/>
      <c r="G82" s="44"/>
      <c r="H82" s="28"/>
      <c r="I82" s="25"/>
      <c r="J82" s="31"/>
      <c r="K82" s="32"/>
      <c r="L82" s="33"/>
      <c r="M82" s="31"/>
      <c r="N82" s="32"/>
      <c r="O82" s="33"/>
      <c r="P82" s="31"/>
      <c r="Q82" s="32"/>
      <c r="R82" s="33"/>
      <c r="S82" s="31"/>
      <c r="T82" s="32"/>
      <c r="U82" s="106"/>
    </row>
    <row r="83" spans="1:21" ht="18" customHeight="1">
      <c r="A83" s="108"/>
      <c r="B83" s="47"/>
      <c r="C83" s="47"/>
      <c r="D83" s="44" t="s">
        <v>265</v>
      </c>
      <c r="E83" s="44"/>
      <c r="F83" s="649" t="s">
        <v>36</v>
      </c>
      <c r="G83" s="649"/>
      <c r="H83" s="28"/>
      <c r="I83" s="25"/>
      <c r="J83" s="31"/>
      <c r="K83" s="32"/>
      <c r="L83" s="33"/>
      <c r="M83" s="36"/>
      <c r="N83" s="37">
        <v>15431</v>
      </c>
      <c r="O83" s="33"/>
      <c r="P83" s="31"/>
      <c r="Q83" s="32"/>
      <c r="R83" s="33"/>
      <c r="S83" s="31"/>
      <c r="T83" s="32"/>
      <c r="U83" s="106"/>
    </row>
    <row r="84" spans="1:21" ht="18" customHeight="1">
      <c r="A84" s="108"/>
      <c r="B84" s="47"/>
      <c r="C84" s="47"/>
      <c r="D84" s="44"/>
      <c r="E84" s="649" t="s">
        <v>33</v>
      </c>
      <c r="F84" s="649"/>
      <c r="G84" s="234"/>
      <c r="H84" s="28"/>
      <c r="I84" s="25"/>
      <c r="J84" s="31"/>
      <c r="K84" s="32"/>
      <c r="L84" s="33"/>
      <c r="M84" s="31"/>
      <c r="N84" s="32"/>
      <c r="O84" s="33"/>
      <c r="P84" s="36"/>
      <c r="Q84" s="37">
        <f>N83</f>
        <v>15431</v>
      </c>
      <c r="R84" s="33"/>
      <c r="S84" s="31"/>
      <c r="T84" s="32"/>
      <c r="U84" s="106"/>
    </row>
    <row r="85" spans="1:21" ht="18" customHeight="1">
      <c r="A85" s="108"/>
      <c r="B85" s="47"/>
      <c r="C85" s="47"/>
      <c r="D85" s="44"/>
      <c r="E85" s="649" t="s">
        <v>37</v>
      </c>
      <c r="F85" s="649"/>
      <c r="G85" s="234"/>
      <c r="H85" s="28"/>
      <c r="I85" s="25"/>
      <c r="J85" s="31"/>
      <c r="K85" s="32"/>
      <c r="L85" s="33"/>
      <c r="M85" s="31"/>
      <c r="N85" s="32"/>
      <c r="O85" s="33"/>
      <c r="P85" s="31"/>
      <c r="Q85" s="32"/>
      <c r="R85" s="33"/>
      <c r="S85" s="36"/>
      <c r="T85" s="37">
        <f>Q84+Q81+Q80+Q79</f>
        <v>21075385</v>
      </c>
      <c r="U85" s="106"/>
    </row>
    <row r="86" spans="1:21" s="35" customFormat="1" ht="18" customHeight="1">
      <c r="A86" s="105"/>
      <c r="B86" s="48"/>
      <c r="C86" s="48"/>
      <c r="D86" s="48"/>
      <c r="E86" s="649" t="s">
        <v>40</v>
      </c>
      <c r="F86" s="649"/>
      <c r="G86" s="233"/>
      <c r="H86" s="34"/>
      <c r="I86" s="25"/>
      <c r="J86" s="31"/>
      <c r="K86" s="32"/>
      <c r="L86" s="33"/>
      <c r="M86" s="31"/>
      <c r="N86" s="32"/>
      <c r="O86" s="33"/>
      <c r="P86" s="31"/>
      <c r="Q86" s="32"/>
      <c r="R86" s="33"/>
      <c r="S86" s="31"/>
      <c r="T86" s="42">
        <f>T85+T75</f>
        <v>373441009</v>
      </c>
      <c r="U86" s="106"/>
    </row>
    <row r="87" spans="1:21" s="35" customFormat="1" ht="18" customHeight="1">
      <c r="A87" s="105"/>
      <c r="B87" s="48"/>
      <c r="C87" s="48"/>
      <c r="D87" s="48"/>
      <c r="E87" s="234"/>
      <c r="F87" s="234"/>
      <c r="G87" s="233"/>
      <c r="H87" s="34"/>
      <c r="I87" s="25"/>
      <c r="J87" s="31"/>
      <c r="K87" s="32"/>
      <c r="L87" s="33"/>
      <c r="M87" s="31"/>
      <c r="N87" s="32"/>
      <c r="O87" s="33"/>
      <c r="P87" s="31"/>
      <c r="Q87" s="32"/>
      <c r="R87" s="33"/>
      <c r="S87" s="31"/>
      <c r="T87" s="42"/>
      <c r="U87" s="106"/>
    </row>
    <row r="88" spans="1:21" s="35" customFormat="1" ht="18" customHeight="1">
      <c r="A88" s="105"/>
      <c r="B88" s="48"/>
      <c r="C88" s="48"/>
      <c r="D88" s="48"/>
      <c r="E88" s="317"/>
      <c r="F88" s="317"/>
      <c r="G88" s="318"/>
      <c r="H88" s="34"/>
      <c r="I88" s="25"/>
      <c r="J88" s="31"/>
      <c r="K88" s="32"/>
      <c r="L88" s="33"/>
      <c r="M88" s="31"/>
      <c r="N88" s="32"/>
      <c r="O88" s="33"/>
      <c r="P88" s="31"/>
      <c r="Q88" s="32"/>
      <c r="R88" s="33"/>
      <c r="S88" s="31"/>
      <c r="T88" s="42"/>
      <c r="U88" s="106"/>
    </row>
    <row r="89" spans="1:21" s="35" customFormat="1" ht="18" customHeight="1">
      <c r="A89" s="105"/>
      <c r="B89" s="48"/>
      <c r="C89" s="48"/>
      <c r="D89" s="48"/>
      <c r="E89" s="317"/>
      <c r="F89" s="317"/>
      <c r="G89" s="318"/>
      <c r="H89" s="34"/>
      <c r="I89" s="25"/>
      <c r="J89" s="31"/>
      <c r="K89" s="32"/>
      <c r="L89" s="33"/>
      <c r="M89" s="31"/>
      <c r="N89" s="32"/>
      <c r="O89" s="33"/>
      <c r="P89" s="31"/>
      <c r="Q89" s="32"/>
      <c r="R89" s="33"/>
      <c r="S89" s="31"/>
      <c r="T89" s="42"/>
      <c r="U89" s="106"/>
    </row>
    <row r="90" spans="1:21" s="35" customFormat="1" ht="18" customHeight="1">
      <c r="A90" s="105"/>
      <c r="B90" s="48"/>
      <c r="C90" s="48"/>
      <c r="D90" s="48"/>
      <c r="E90" s="234"/>
      <c r="F90" s="234"/>
      <c r="G90" s="233"/>
      <c r="H90" s="34"/>
      <c r="I90" s="25"/>
      <c r="J90" s="31"/>
      <c r="K90" s="32"/>
      <c r="L90" s="33"/>
      <c r="M90" s="31"/>
      <c r="N90" s="32"/>
      <c r="O90" s="33"/>
      <c r="P90" s="31"/>
      <c r="Q90" s="32"/>
      <c r="R90" s="33"/>
      <c r="S90" s="31"/>
      <c r="T90" s="42"/>
      <c r="U90" s="106"/>
    </row>
    <row r="91" spans="1:21" s="35" customFormat="1" ht="18" customHeight="1">
      <c r="A91" s="105"/>
      <c r="B91" s="48"/>
      <c r="C91" s="48"/>
      <c r="D91" s="48"/>
      <c r="E91" s="234"/>
      <c r="F91" s="234"/>
      <c r="G91" s="233"/>
      <c r="H91" s="34"/>
      <c r="I91" s="25"/>
      <c r="J91" s="31"/>
      <c r="K91" s="32"/>
      <c r="L91" s="33"/>
      <c r="M91" s="31"/>
      <c r="N91" s="32"/>
      <c r="O91" s="33"/>
      <c r="P91" s="31"/>
      <c r="Q91" s="32"/>
      <c r="R91" s="33"/>
      <c r="S91" s="31"/>
      <c r="T91" s="42"/>
      <c r="U91" s="106"/>
    </row>
    <row r="92" spans="1:21" s="35" customFormat="1" ht="18" customHeight="1" thickBot="1">
      <c r="A92" s="111"/>
      <c r="B92" s="112"/>
      <c r="C92" s="112"/>
      <c r="D92" s="113"/>
      <c r="E92" s="113"/>
      <c r="F92" s="114"/>
      <c r="G92" s="114"/>
      <c r="H92" s="113"/>
      <c r="I92" s="115"/>
      <c r="J92" s="115"/>
      <c r="K92" s="116"/>
      <c r="L92" s="117"/>
      <c r="M92" s="115"/>
      <c r="N92" s="116"/>
      <c r="O92" s="117"/>
      <c r="P92" s="115"/>
      <c r="Q92" s="116"/>
      <c r="R92" s="117"/>
      <c r="S92" s="115"/>
      <c r="T92" s="116"/>
      <c r="U92" s="107"/>
    </row>
    <row r="93" spans="1:21" s="8" customFormat="1" ht="12.75" customHeight="1">
      <c r="A93" s="118"/>
      <c r="B93" s="119"/>
      <c r="C93" s="119"/>
      <c r="D93" s="120"/>
      <c r="E93" s="120"/>
      <c r="F93" s="121"/>
      <c r="G93" s="121"/>
      <c r="H93" s="120"/>
      <c r="I93" s="85"/>
      <c r="J93" s="85"/>
      <c r="K93" s="57"/>
      <c r="L93" s="86"/>
      <c r="M93" s="85"/>
      <c r="N93" s="57"/>
      <c r="O93" s="86"/>
      <c r="P93" s="85"/>
      <c r="Q93" s="57"/>
      <c r="R93" s="86"/>
      <c r="S93" s="85"/>
      <c r="T93" s="57"/>
      <c r="U93" s="122"/>
    </row>
    <row r="94" spans="1:21" s="259" customFormat="1" ht="18" customHeight="1">
      <c r="A94" s="646" t="s">
        <v>41</v>
      </c>
      <c r="B94" s="647"/>
      <c r="C94" s="647"/>
      <c r="D94" s="647"/>
      <c r="E94" s="647"/>
      <c r="F94" s="647"/>
      <c r="G94" s="647"/>
      <c r="H94" s="647"/>
      <c r="I94" s="647"/>
      <c r="J94" s="647"/>
      <c r="K94" s="647"/>
      <c r="L94" s="647"/>
      <c r="M94" s="647"/>
      <c r="N94" s="647"/>
      <c r="O94" s="647"/>
      <c r="P94" s="647"/>
      <c r="Q94" s="647"/>
      <c r="R94" s="647"/>
      <c r="S94" s="647"/>
      <c r="T94" s="647"/>
      <c r="U94" s="648"/>
    </row>
    <row r="95" spans="1:21" ht="18" customHeight="1">
      <c r="A95" s="108"/>
      <c r="B95" s="32" t="s">
        <v>44</v>
      </c>
      <c r="C95" s="44"/>
      <c r="D95" s="44"/>
      <c r="E95" s="44"/>
      <c r="F95" s="44"/>
      <c r="G95" s="44"/>
      <c r="H95" s="28"/>
      <c r="I95" s="25"/>
      <c r="J95" s="25"/>
      <c r="K95" s="27"/>
      <c r="L95" s="29"/>
      <c r="M95" s="25"/>
      <c r="N95" s="32"/>
      <c r="O95" s="33"/>
      <c r="P95" s="31"/>
      <c r="Q95" s="32"/>
      <c r="R95" s="33"/>
      <c r="S95" s="31"/>
      <c r="T95" s="42">
        <v>62110815</v>
      </c>
      <c r="U95" s="106"/>
    </row>
    <row r="96" spans="1:21" ht="18" customHeight="1">
      <c r="A96" s="108"/>
      <c r="B96" s="32" t="s">
        <v>122</v>
      </c>
      <c r="C96" s="44"/>
      <c r="D96" s="44"/>
      <c r="E96" s="44"/>
      <c r="F96" s="44"/>
      <c r="G96" s="44"/>
      <c r="H96" s="28"/>
      <c r="I96" s="25"/>
      <c r="J96" s="25"/>
      <c r="K96" s="27"/>
      <c r="L96" s="29"/>
      <c r="M96" s="25"/>
      <c r="N96" s="32"/>
      <c r="O96" s="33"/>
      <c r="P96" s="31"/>
      <c r="Q96" s="32"/>
      <c r="R96" s="33"/>
      <c r="S96" s="31"/>
      <c r="T96" s="32"/>
      <c r="U96" s="106"/>
    </row>
    <row r="97" spans="1:21" s="35" customFormat="1" ht="18" customHeight="1">
      <c r="A97" s="105"/>
      <c r="B97" s="48"/>
      <c r="C97" s="51" t="s">
        <v>263</v>
      </c>
      <c r="D97" s="48"/>
      <c r="E97" s="649" t="s">
        <v>81</v>
      </c>
      <c r="F97" s="649"/>
      <c r="G97" s="233"/>
      <c r="H97" s="34"/>
      <c r="I97" s="25"/>
      <c r="J97" s="25"/>
      <c r="K97" s="27"/>
      <c r="L97" s="29"/>
      <c r="M97" s="25"/>
      <c r="N97" s="32"/>
      <c r="O97" s="33"/>
      <c r="P97" s="31"/>
      <c r="Q97" s="32"/>
      <c r="R97" s="33"/>
      <c r="S97" s="31"/>
      <c r="T97" s="32"/>
      <c r="U97" s="106"/>
    </row>
    <row r="98" spans="1:21" s="35" customFormat="1" ht="18" customHeight="1">
      <c r="A98" s="110"/>
      <c r="B98" s="48"/>
      <c r="C98" s="48"/>
      <c r="D98" s="48" t="s">
        <v>265</v>
      </c>
      <c r="E98" s="48"/>
      <c r="F98" s="656" t="s">
        <v>123</v>
      </c>
      <c r="G98" s="657"/>
      <c r="H98" s="34"/>
      <c r="I98" s="25"/>
      <c r="J98" s="25"/>
      <c r="K98" s="27"/>
      <c r="L98" s="29"/>
      <c r="M98" s="36"/>
      <c r="N98" s="37">
        <v>80720285</v>
      </c>
      <c r="O98" s="33"/>
      <c r="P98" s="31"/>
      <c r="Q98" s="32"/>
      <c r="R98" s="33"/>
      <c r="S98" s="31"/>
      <c r="T98" s="32"/>
      <c r="U98" s="106"/>
    </row>
    <row r="99" spans="1:21" s="35" customFormat="1" ht="18" customHeight="1">
      <c r="A99" s="110"/>
      <c r="B99" s="48"/>
      <c r="C99" s="48"/>
      <c r="D99" s="48"/>
      <c r="E99" s="649" t="s">
        <v>82</v>
      </c>
      <c r="F99" s="649"/>
      <c r="G99" s="311"/>
      <c r="H99" s="34"/>
      <c r="I99" s="25"/>
      <c r="J99" s="25"/>
      <c r="K99" s="27"/>
      <c r="L99" s="29"/>
      <c r="M99" s="25"/>
      <c r="N99" s="32"/>
      <c r="O99" s="33"/>
      <c r="P99" s="36"/>
      <c r="Q99" s="37">
        <f>N98</f>
        <v>80720285</v>
      </c>
      <c r="R99" s="33"/>
      <c r="S99" s="31"/>
      <c r="T99" s="32"/>
      <c r="U99" s="106"/>
    </row>
    <row r="100" spans="1:21" s="35" customFormat="1" ht="18" customHeight="1">
      <c r="A100" s="105"/>
      <c r="B100" s="47"/>
      <c r="C100" s="47"/>
      <c r="D100" s="48"/>
      <c r="E100" s="649" t="s">
        <v>121</v>
      </c>
      <c r="F100" s="649"/>
      <c r="G100" s="233"/>
      <c r="H100" s="34"/>
      <c r="I100" s="25"/>
      <c r="J100" s="25"/>
      <c r="K100" s="27"/>
      <c r="L100" s="29"/>
      <c r="M100" s="125"/>
      <c r="N100" s="32"/>
      <c r="O100" s="33"/>
      <c r="P100" s="31"/>
      <c r="Q100" s="32"/>
      <c r="R100" s="33"/>
      <c r="S100" s="36" t="s">
        <v>272</v>
      </c>
      <c r="T100" s="37">
        <f>Q99</f>
        <v>80720285</v>
      </c>
      <c r="U100" s="106"/>
    </row>
    <row r="101" spans="1:21" s="35" customFormat="1" ht="18" customHeight="1">
      <c r="A101" s="105"/>
      <c r="B101" s="48"/>
      <c r="C101" s="48"/>
      <c r="D101" s="48"/>
      <c r="E101" s="649" t="s">
        <v>42</v>
      </c>
      <c r="F101" s="649"/>
      <c r="G101" s="233"/>
      <c r="H101" s="34"/>
      <c r="I101" s="25"/>
      <c r="J101" s="25"/>
      <c r="K101" s="27"/>
      <c r="L101" s="29"/>
      <c r="M101" s="25"/>
      <c r="N101" s="32"/>
      <c r="O101" s="33"/>
      <c r="P101" s="31"/>
      <c r="Q101" s="32"/>
      <c r="R101" s="33"/>
      <c r="S101" s="36" t="s">
        <v>272</v>
      </c>
      <c r="T101" s="37">
        <f>T100-T95</f>
        <v>18609470</v>
      </c>
      <c r="U101" s="106"/>
    </row>
    <row r="102" spans="1:21" s="35" customFormat="1" ht="18" customHeight="1" thickBot="1">
      <c r="A102" s="105"/>
      <c r="B102" s="47"/>
      <c r="C102" s="47"/>
      <c r="D102" s="48"/>
      <c r="E102" s="649" t="s">
        <v>43</v>
      </c>
      <c r="F102" s="649"/>
      <c r="G102" s="233"/>
      <c r="H102" s="34"/>
      <c r="I102" s="25"/>
      <c r="J102" s="25"/>
      <c r="K102" s="27"/>
      <c r="L102" s="29"/>
      <c r="M102" s="25"/>
      <c r="N102" s="32"/>
      <c r="O102" s="33"/>
      <c r="P102" s="31"/>
      <c r="Q102" s="32"/>
      <c r="R102" s="33"/>
      <c r="S102" s="39"/>
      <c r="T102" s="40">
        <f>T86-T101</f>
        <v>354831539</v>
      </c>
      <c r="U102" s="106"/>
    </row>
    <row r="103" spans="1:21" s="35" customFormat="1" ht="18" customHeight="1" thickTop="1">
      <c r="A103" s="105"/>
      <c r="B103" s="47"/>
      <c r="C103" s="47"/>
      <c r="D103" s="48"/>
      <c r="E103" s="234"/>
      <c r="F103" s="234"/>
      <c r="G103" s="233"/>
      <c r="H103" s="34"/>
      <c r="I103" s="25"/>
      <c r="J103" s="25"/>
      <c r="K103" s="27"/>
      <c r="L103" s="29"/>
      <c r="M103" s="25"/>
      <c r="N103" s="32"/>
      <c r="O103" s="33"/>
      <c r="P103" s="31"/>
      <c r="Q103" s="32"/>
      <c r="R103" s="33"/>
      <c r="S103" s="31"/>
      <c r="T103" s="32"/>
      <c r="U103" s="106"/>
    </row>
    <row r="104" spans="1:21" s="35" customFormat="1" ht="18" customHeight="1">
      <c r="A104" s="105"/>
      <c r="B104" s="47"/>
      <c r="C104" s="47"/>
      <c r="D104" s="48"/>
      <c r="E104" s="234"/>
      <c r="F104" s="234"/>
      <c r="G104" s="233"/>
      <c r="H104" s="34"/>
      <c r="I104" s="25"/>
      <c r="J104" s="25"/>
      <c r="K104" s="27"/>
      <c r="L104" s="29"/>
      <c r="M104" s="25"/>
      <c r="N104" s="32"/>
      <c r="O104" s="33"/>
      <c r="P104" s="31"/>
      <c r="Q104" s="32"/>
      <c r="R104" s="33"/>
      <c r="S104" s="31"/>
      <c r="T104" s="32"/>
      <c r="U104" s="106"/>
    </row>
    <row r="105" spans="1:21" s="35" customFormat="1" ht="18" customHeight="1">
      <c r="A105" s="105"/>
      <c r="B105" s="47"/>
      <c r="C105" s="47"/>
      <c r="D105" s="48"/>
      <c r="E105" s="234"/>
      <c r="F105" s="234"/>
      <c r="G105" s="233"/>
      <c r="H105" s="34"/>
      <c r="I105" s="25"/>
      <c r="J105" s="25"/>
      <c r="K105" s="27"/>
      <c r="L105" s="29"/>
      <c r="M105" s="25"/>
      <c r="N105" s="32"/>
      <c r="O105" s="33"/>
      <c r="P105" s="31"/>
      <c r="Q105" s="32"/>
      <c r="R105" s="33"/>
      <c r="S105" s="31"/>
      <c r="T105" s="32"/>
      <c r="U105" s="106"/>
    </row>
    <row r="106" spans="1:21" s="35" customFormat="1" ht="18" customHeight="1">
      <c r="A106" s="105"/>
      <c r="B106" s="47"/>
      <c r="C106" s="47"/>
      <c r="D106" s="48"/>
      <c r="E106" s="234"/>
      <c r="F106" s="234"/>
      <c r="G106" s="233"/>
      <c r="H106" s="34"/>
      <c r="I106" s="25"/>
      <c r="J106" s="25"/>
      <c r="K106" s="27"/>
      <c r="L106" s="29"/>
      <c r="M106" s="25"/>
      <c r="N106" s="32"/>
      <c r="O106" s="33"/>
      <c r="P106" s="31"/>
      <c r="Q106" s="32"/>
      <c r="R106" s="33"/>
      <c r="S106" s="31"/>
      <c r="T106" s="32"/>
      <c r="U106" s="106"/>
    </row>
    <row r="107" spans="1:21" s="35" customFormat="1" ht="18" customHeight="1">
      <c r="A107" s="105"/>
      <c r="B107" s="47"/>
      <c r="C107" s="47"/>
      <c r="D107" s="48"/>
      <c r="E107" s="234"/>
      <c r="F107" s="234"/>
      <c r="G107" s="233"/>
      <c r="H107" s="34"/>
      <c r="I107" s="25"/>
      <c r="J107" s="25"/>
      <c r="K107" s="27"/>
      <c r="L107" s="29"/>
      <c r="M107" s="25"/>
      <c r="N107" s="32"/>
      <c r="O107" s="33"/>
      <c r="P107" s="31"/>
      <c r="Q107" s="32"/>
      <c r="R107" s="33"/>
      <c r="S107" s="31"/>
      <c r="T107" s="32"/>
      <c r="U107" s="106"/>
    </row>
    <row r="108" spans="1:21" s="35" customFormat="1" ht="18" customHeight="1">
      <c r="A108" s="105"/>
      <c r="B108" s="47"/>
      <c r="C108" s="47"/>
      <c r="D108" s="48"/>
      <c r="E108" s="234"/>
      <c r="F108" s="234"/>
      <c r="G108" s="233"/>
      <c r="H108" s="34"/>
      <c r="I108" s="25"/>
      <c r="J108" s="25"/>
      <c r="K108" s="27"/>
      <c r="L108" s="29"/>
      <c r="M108" s="25"/>
      <c r="N108" s="32"/>
      <c r="O108" s="33"/>
      <c r="P108" s="31"/>
      <c r="Q108" s="32"/>
      <c r="R108" s="33"/>
      <c r="S108" s="31"/>
      <c r="T108" s="32"/>
      <c r="U108" s="106"/>
    </row>
    <row r="109" spans="1:21" s="35" customFormat="1" ht="18" customHeight="1">
      <c r="A109" s="105"/>
      <c r="B109" s="47"/>
      <c r="C109" s="47"/>
      <c r="D109" s="48"/>
      <c r="E109" s="317"/>
      <c r="F109" s="317"/>
      <c r="G109" s="318"/>
      <c r="H109" s="34"/>
      <c r="I109" s="25"/>
      <c r="J109" s="25"/>
      <c r="K109" s="27"/>
      <c r="L109" s="29"/>
      <c r="M109" s="25"/>
      <c r="N109" s="32"/>
      <c r="O109" s="33"/>
      <c r="P109" s="31"/>
      <c r="Q109" s="32"/>
      <c r="R109" s="33"/>
      <c r="S109" s="31"/>
      <c r="T109" s="32"/>
      <c r="U109" s="106"/>
    </row>
    <row r="110" spans="1:21" s="35" customFormat="1" ht="18" customHeight="1">
      <c r="A110" s="105"/>
      <c r="B110" s="47"/>
      <c r="C110" s="47"/>
      <c r="D110" s="48"/>
      <c r="E110" s="234"/>
      <c r="F110" s="234"/>
      <c r="G110" s="233"/>
      <c r="H110" s="34"/>
      <c r="I110" s="25"/>
      <c r="J110" s="25"/>
      <c r="K110" s="27"/>
      <c r="L110" s="29"/>
      <c r="M110" s="25"/>
      <c r="N110" s="32"/>
      <c r="O110" s="33"/>
      <c r="P110" s="31"/>
      <c r="Q110" s="32"/>
      <c r="R110" s="33"/>
      <c r="S110" s="31"/>
      <c r="T110" s="32"/>
      <c r="U110" s="106"/>
    </row>
    <row r="111" spans="1:21" s="35" customFormat="1" ht="18" customHeight="1">
      <c r="A111" s="105"/>
      <c r="B111" s="47"/>
      <c r="C111" s="47"/>
      <c r="D111" s="48"/>
      <c r="E111" s="234"/>
      <c r="F111" s="234"/>
      <c r="G111" s="233"/>
      <c r="H111" s="34"/>
      <c r="I111" s="25"/>
      <c r="J111" s="25"/>
      <c r="K111" s="27"/>
      <c r="L111" s="29"/>
      <c r="M111" s="25"/>
      <c r="N111" s="32"/>
      <c r="O111" s="33"/>
      <c r="P111" s="31"/>
      <c r="Q111" s="32"/>
      <c r="R111" s="33"/>
      <c r="S111" s="31"/>
      <c r="T111" s="32"/>
      <c r="U111" s="106"/>
    </row>
    <row r="112" spans="1:21" s="35" customFormat="1" ht="18" customHeight="1">
      <c r="A112" s="105"/>
      <c r="B112" s="47"/>
      <c r="C112" s="47"/>
      <c r="D112" s="48"/>
      <c r="E112" s="317"/>
      <c r="F112" s="317"/>
      <c r="G112" s="318"/>
      <c r="H112" s="34"/>
      <c r="I112" s="25"/>
      <c r="J112" s="25"/>
      <c r="K112" s="27"/>
      <c r="L112" s="29"/>
      <c r="M112" s="25"/>
      <c r="N112" s="32"/>
      <c r="O112" s="33"/>
      <c r="P112" s="31"/>
      <c r="Q112" s="32"/>
      <c r="R112" s="33"/>
      <c r="S112" s="31"/>
      <c r="T112" s="32"/>
      <c r="U112" s="106"/>
    </row>
    <row r="113" spans="1:21" s="35" customFormat="1" ht="18" customHeight="1">
      <c r="A113" s="105"/>
      <c r="B113" s="47"/>
      <c r="C113" s="47"/>
      <c r="D113" s="48"/>
      <c r="E113" s="317"/>
      <c r="F113" s="317"/>
      <c r="G113" s="318"/>
      <c r="H113" s="34"/>
      <c r="I113" s="25"/>
      <c r="J113" s="25"/>
      <c r="K113" s="27"/>
      <c r="L113" s="29"/>
      <c r="M113" s="25"/>
      <c r="N113" s="32"/>
      <c r="O113" s="33"/>
      <c r="P113" s="31"/>
      <c r="Q113" s="32"/>
      <c r="R113" s="33"/>
      <c r="S113" s="31"/>
      <c r="T113" s="32"/>
      <c r="U113" s="106"/>
    </row>
    <row r="114" spans="1:21" s="35" customFormat="1" ht="18" customHeight="1">
      <c r="A114" s="105"/>
      <c r="B114" s="47"/>
      <c r="C114" s="47"/>
      <c r="D114" s="48"/>
      <c r="E114" s="234"/>
      <c r="F114" s="234"/>
      <c r="G114" s="233"/>
      <c r="H114" s="34"/>
      <c r="I114" s="25"/>
      <c r="J114" s="25"/>
      <c r="K114" s="27"/>
      <c r="L114" s="29"/>
      <c r="M114" s="25"/>
      <c r="N114" s="32"/>
      <c r="O114" s="33"/>
      <c r="P114" s="31"/>
      <c r="Q114" s="32"/>
      <c r="R114" s="33"/>
      <c r="S114" s="31"/>
      <c r="T114" s="32"/>
      <c r="U114" s="106"/>
    </row>
    <row r="115" spans="1:21" s="35" customFormat="1" ht="18" customHeight="1">
      <c r="A115" s="105"/>
      <c r="B115" s="47"/>
      <c r="C115" s="47"/>
      <c r="D115" s="48"/>
      <c r="E115" s="234"/>
      <c r="F115" s="234"/>
      <c r="G115" s="233"/>
      <c r="H115" s="34"/>
      <c r="I115" s="25"/>
      <c r="J115" s="25"/>
      <c r="K115" s="27"/>
      <c r="L115" s="29"/>
      <c r="M115" s="25"/>
      <c r="N115" s="32"/>
      <c r="O115" s="33"/>
      <c r="P115" s="31"/>
      <c r="Q115" s="32"/>
      <c r="R115" s="33"/>
      <c r="S115" s="31"/>
      <c r="T115" s="32"/>
      <c r="U115" s="106"/>
    </row>
    <row r="116" spans="1:21" s="35" customFormat="1" ht="18" customHeight="1">
      <c r="A116" s="105"/>
      <c r="B116" s="47"/>
      <c r="C116" s="47"/>
      <c r="D116" s="48"/>
      <c r="E116" s="234"/>
      <c r="F116" s="234"/>
      <c r="G116" s="233"/>
      <c r="H116" s="34"/>
      <c r="I116" s="25"/>
      <c r="J116" s="25"/>
      <c r="K116" s="27"/>
      <c r="L116" s="29"/>
      <c r="M116" s="25"/>
      <c r="N116" s="32"/>
      <c r="O116" s="33"/>
      <c r="P116" s="31"/>
      <c r="Q116" s="32"/>
      <c r="R116" s="33"/>
      <c r="S116" s="31"/>
      <c r="T116" s="32"/>
      <c r="U116" s="106"/>
    </row>
    <row r="117" spans="1:21" s="35" customFormat="1" ht="18" customHeight="1">
      <c r="A117" s="105"/>
      <c r="B117" s="47"/>
      <c r="C117" s="47"/>
      <c r="D117" s="48"/>
      <c r="E117" s="234"/>
      <c r="F117" s="234"/>
      <c r="G117" s="233"/>
      <c r="H117" s="34"/>
      <c r="I117" s="25"/>
      <c r="J117" s="25"/>
      <c r="K117" s="27"/>
      <c r="L117" s="29"/>
      <c r="M117" s="25"/>
      <c r="N117" s="32"/>
      <c r="O117" s="33"/>
      <c r="P117" s="31"/>
      <c r="Q117" s="32"/>
      <c r="R117" s="33"/>
      <c r="S117" s="31"/>
      <c r="T117" s="32"/>
      <c r="U117" s="106"/>
    </row>
    <row r="118" spans="1:21" s="35" customFormat="1" ht="18" customHeight="1">
      <c r="A118" s="105"/>
      <c r="B118" s="47"/>
      <c r="C118" s="47"/>
      <c r="D118" s="48"/>
      <c r="E118" s="234"/>
      <c r="F118" s="234"/>
      <c r="G118" s="233"/>
      <c r="H118" s="34"/>
      <c r="I118" s="25"/>
      <c r="J118" s="25"/>
      <c r="K118" s="27"/>
      <c r="L118" s="29"/>
      <c r="M118" s="25"/>
      <c r="N118" s="32"/>
      <c r="O118" s="33"/>
      <c r="P118" s="31"/>
      <c r="Q118" s="32"/>
      <c r="R118" s="33"/>
      <c r="S118" s="31"/>
      <c r="T118" s="32"/>
      <c r="U118" s="106"/>
    </row>
    <row r="119" spans="1:21" s="35" customFormat="1" ht="18" customHeight="1">
      <c r="A119" s="105"/>
      <c r="B119" s="48"/>
      <c r="C119" s="48"/>
      <c r="D119" s="48"/>
      <c r="E119" s="234"/>
      <c r="F119" s="234"/>
      <c r="G119" s="233"/>
      <c r="H119" s="34"/>
      <c r="I119" s="25"/>
      <c r="J119" s="31"/>
      <c r="K119" s="32"/>
      <c r="L119" s="33"/>
      <c r="M119" s="31"/>
      <c r="N119" s="32"/>
      <c r="O119" s="33"/>
      <c r="P119" s="31"/>
      <c r="Q119" s="32"/>
      <c r="R119" s="33"/>
      <c r="S119" s="31"/>
      <c r="T119" s="42"/>
      <c r="U119" s="106"/>
    </row>
    <row r="120" spans="1:21" s="35" customFormat="1" ht="18" customHeight="1">
      <c r="A120" s="105"/>
      <c r="B120" s="48"/>
      <c r="C120" s="48"/>
      <c r="D120" s="48"/>
      <c r="E120" s="234"/>
      <c r="F120" s="234"/>
      <c r="G120" s="233"/>
      <c r="H120" s="34"/>
      <c r="I120" s="25"/>
      <c r="J120" s="31"/>
      <c r="K120" s="32"/>
      <c r="L120" s="33"/>
      <c r="M120" s="31"/>
      <c r="N120" s="32"/>
      <c r="O120" s="33"/>
      <c r="P120" s="31"/>
      <c r="Q120" s="32"/>
      <c r="R120" s="33"/>
      <c r="S120" s="31"/>
      <c r="T120" s="42"/>
      <c r="U120" s="106"/>
    </row>
    <row r="121" spans="1:21" s="35" customFormat="1" ht="18" customHeight="1">
      <c r="A121" s="105"/>
      <c r="B121" s="48"/>
      <c r="C121" s="48"/>
      <c r="D121" s="48"/>
      <c r="E121" s="234"/>
      <c r="F121" s="234"/>
      <c r="G121" s="233"/>
      <c r="H121" s="34"/>
      <c r="I121" s="25"/>
      <c r="J121" s="31"/>
      <c r="K121" s="32"/>
      <c r="L121" s="33"/>
      <c r="M121" s="31"/>
      <c r="N121" s="32"/>
      <c r="O121" s="33"/>
      <c r="P121" s="31"/>
      <c r="Q121" s="32"/>
      <c r="R121" s="33"/>
      <c r="S121" s="31"/>
      <c r="T121" s="42"/>
      <c r="U121" s="106"/>
    </row>
    <row r="122" spans="1:21" ht="18" customHeight="1">
      <c r="A122" s="60"/>
      <c r="B122" s="55"/>
      <c r="C122" s="55"/>
      <c r="D122" s="55"/>
      <c r="E122" s="55"/>
      <c r="F122" s="55"/>
      <c r="G122" s="55"/>
      <c r="H122" s="55"/>
      <c r="I122" s="23"/>
      <c r="J122" s="23"/>
      <c r="K122" s="17"/>
      <c r="L122" s="24"/>
      <c r="M122" s="23"/>
      <c r="N122" s="17"/>
      <c r="O122" s="24"/>
      <c r="P122" s="23"/>
      <c r="Q122" s="17"/>
      <c r="R122" s="24"/>
      <c r="S122" s="23"/>
      <c r="T122" s="17"/>
      <c r="U122" s="123"/>
    </row>
    <row r="123" spans="1:21" s="8" customFormat="1" ht="12.75" customHeight="1" thickBot="1">
      <c r="A123" s="70"/>
      <c r="B123" s="71"/>
      <c r="C123" s="71"/>
      <c r="D123" s="72"/>
      <c r="E123" s="72"/>
      <c r="F123" s="73"/>
      <c r="G123" s="73"/>
      <c r="H123" s="72"/>
      <c r="I123" s="126"/>
      <c r="J123" s="126"/>
      <c r="K123" s="127"/>
      <c r="L123" s="128"/>
      <c r="M123" s="126"/>
      <c r="N123" s="127"/>
      <c r="O123" s="128"/>
      <c r="P123" s="126"/>
      <c r="Q123" s="127"/>
      <c r="R123" s="128"/>
      <c r="S123" s="126"/>
      <c r="T123" s="127"/>
      <c r="U123" s="129"/>
    </row>
    <row r="124" spans="1:21" ht="48" customHeight="1">
      <c r="A124" s="260"/>
      <c r="B124" s="260"/>
      <c r="C124" s="260"/>
      <c r="D124" s="260"/>
      <c r="E124" s="260"/>
      <c r="F124" s="260"/>
      <c r="G124" s="260"/>
      <c r="H124" s="260"/>
      <c r="I124" s="306"/>
      <c r="J124" s="21"/>
      <c r="K124" s="260"/>
      <c r="L124" s="307"/>
      <c r="M124" s="306"/>
      <c r="N124" s="260"/>
      <c r="O124" s="307"/>
      <c r="P124" s="306"/>
      <c r="Q124" s="260"/>
      <c r="R124" s="307"/>
      <c r="S124" s="306"/>
      <c r="T124" s="260"/>
      <c r="U124" s="307"/>
    </row>
    <row r="125" spans="1:21" ht="48" customHeight="1">
      <c r="A125" s="260"/>
      <c r="B125" s="260"/>
      <c r="C125" s="260"/>
      <c r="D125" s="260"/>
      <c r="E125" s="260"/>
      <c r="F125" s="260"/>
      <c r="G125" s="260"/>
      <c r="H125" s="260"/>
      <c r="I125" s="306"/>
      <c r="J125" s="21"/>
      <c r="K125" s="260"/>
      <c r="L125" s="307"/>
      <c r="M125" s="306"/>
      <c r="N125" s="260"/>
      <c r="O125" s="307"/>
      <c r="P125" s="306"/>
      <c r="Q125" s="260"/>
      <c r="R125" s="307"/>
      <c r="S125" s="306"/>
      <c r="T125" s="260"/>
      <c r="U125" s="307"/>
    </row>
  </sheetData>
  <mergeCells count="56">
    <mergeCell ref="E99:F99"/>
    <mergeCell ref="E100:F100"/>
    <mergeCell ref="E101:F101"/>
    <mergeCell ref="E102:F102"/>
    <mergeCell ref="E84:F84"/>
    <mergeCell ref="E85:F85"/>
    <mergeCell ref="E86:F86"/>
    <mergeCell ref="A94:U94"/>
    <mergeCell ref="E97:F97"/>
    <mergeCell ref="F98:G98"/>
    <mergeCell ref="F83:G83"/>
    <mergeCell ref="F71:G71"/>
    <mergeCell ref="E72:F72"/>
    <mergeCell ref="E73:F73"/>
    <mergeCell ref="E74:F74"/>
    <mergeCell ref="E77:F77"/>
    <mergeCell ref="F78:G78"/>
    <mergeCell ref="E79:F79"/>
    <mergeCell ref="E80:F80"/>
    <mergeCell ref="E81:F81"/>
    <mergeCell ref="E82:F82"/>
    <mergeCell ref="E75:F75"/>
    <mergeCell ref="E70:F70"/>
    <mergeCell ref="E26:F26"/>
    <mergeCell ref="E39:F39"/>
    <mergeCell ref="E29:F29"/>
    <mergeCell ref="E31:F31"/>
    <mergeCell ref="E34:F34"/>
    <mergeCell ref="E59:F59"/>
    <mergeCell ref="E60:F60"/>
    <mergeCell ref="A65:U65"/>
    <mergeCell ref="E67:F67"/>
    <mergeCell ref="F68:G68"/>
    <mergeCell ref="E69:F69"/>
    <mergeCell ref="E28:F28"/>
    <mergeCell ref="E30:F30"/>
    <mergeCell ref="E25:F25"/>
    <mergeCell ref="F9:G9"/>
    <mergeCell ref="F10:G10"/>
    <mergeCell ref="E11:F11"/>
    <mergeCell ref="E12:F12"/>
    <mergeCell ref="E14:F14"/>
    <mergeCell ref="E15:F15"/>
    <mergeCell ref="E20:F20"/>
    <mergeCell ref="E21:F21"/>
    <mergeCell ref="E23:F23"/>
    <mergeCell ref="F24:G24"/>
    <mergeCell ref="F16:G16"/>
    <mergeCell ref="F17:G17"/>
    <mergeCell ref="F18:G18"/>
    <mergeCell ref="F13:G13"/>
    <mergeCell ref="A2:U2"/>
    <mergeCell ref="A3:U3"/>
    <mergeCell ref="A5:U5"/>
    <mergeCell ref="E7:F7"/>
    <mergeCell ref="F8:G8"/>
  </mergeCells>
  <phoneticPr fontId="4"/>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rowBreaks count="3" manualBreakCount="3">
    <brk id="32" max="20" man="1"/>
    <brk id="63" max="20" man="1"/>
    <brk id="9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１収益的収入及び支出</vt:lpstr>
      <vt:lpstr>資本的収入及び支出</vt:lpstr>
      <vt:lpstr>２キャッシュフロー計算書</vt:lpstr>
      <vt:lpstr>３給与費明細書(1)</vt:lpstr>
      <vt:lpstr>給与費明細書(2)</vt:lpstr>
      <vt:lpstr>給与費明細書(3)ｱ,ｲ</vt:lpstr>
      <vt:lpstr>給与費明細書(3)ｳ</vt:lpstr>
      <vt:lpstr>給与費明細書(3)ｴ </vt:lpstr>
      <vt:lpstr>４貸借対照表（31年度）</vt:lpstr>
      <vt:lpstr>注記</vt:lpstr>
      <vt:lpstr>５損益計算書（30年度）</vt:lpstr>
      <vt:lpstr>６貸借対照表（30年度）</vt:lpstr>
      <vt:lpstr>'１収益的収入及び支出'!Print_Area</vt:lpstr>
      <vt:lpstr>'２キャッシュフロー計算書'!Print_Area</vt:lpstr>
      <vt:lpstr>'３給与費明細書(1)'!Print_Area</vt:lpstr>
      <vt:lpstr>'４貸借対照表（31年度）'!Print_Area</vt:lpstr>
      <vt:lpstr>'５損益計算書（30年度）'!Print_Area</vt:lpstr>
      <vt:lpstr>'６貸借対照表（30年度）'!Print_Area</vt:lpstr>
      <vt:lpstr>'給与費明細書(2)'!Print_Area</vt:lpstr>
      <vt:lpstr>'給与費明細書(3)ｱ,ｲ'!Print_Area</vt:lpstr>
      <vt:lpstr>'給与費明細書(3)ｳ'!Print_Area</vt:lpstr>
      <vt:lpstr>'給与費明細書(3)ｴ '!Print_Area</vt:lpstr>
      <vt:lpstr>資本的収入及び支出!Print_Area</vt:lpstr>
      <vt:lpstr>注記!Print_Area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2019-01-31T06:36:53Z</dcterms:modified>
</cp:coreProperties>
</file>