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695"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J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<sst xmlns="http://schemas.openxmlformats.org/spreadsheetml/2006/main" count="3171" uniqueCount="459">
  <si>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</si>
  <si>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</si>
  <si>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</si>
  <si>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</si>
  <si>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</si>
  <si>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</si>
  <si>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</si>
  <si>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</si>
  <si>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</si>
  <si>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</si>
  <si>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</si>
  <si>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</si>
  <si>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</si>
  <si>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</si>
  <si>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</si>
  <si>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</si>
  <si>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</si>
  <si>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</si>
  <si>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</si>
  <si>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</si>
  <si>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</si>
  <si>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</si>
  <si>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</si>
  <si>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</si>
  <si>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</si>
  <si>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</si>
  <si>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</si>
  <si>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</si>
  <si>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</si>
  <si>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</si>
  <si>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</si>
  <si>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</si>
  <si>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</si>
  <si>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</si>
  <si>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</si>
  <si>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</si>
  <si>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</si>
  <si>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</si>
  <si>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</si>
  <si>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</si>
  <si>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</si>
  <si>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</si>
  <si>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</si>
  <si>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</si>
  <si>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</si>
  <si>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</si>
  <si>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</si>
  <si>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</si>
  <si>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</si>
  <si>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</si>
  <si>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</si>
  <si>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</si>
  <si>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</si>
  <si>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</si>
  <si>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</si>
  <si>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</si>
  <si>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</si>
  <si>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</si>
  <si>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</si>
  <si>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</si>
  <si>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</si>
  <si>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</si>
  <si>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</si>
  <si>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</si>
  <si>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</si>
  <si>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</si>
  <si>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</si>
  <si>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</si>
  <si>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</si>
  <si>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</si>
  <si>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</si>
  <si>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</si>
  <si>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</si>
  <si>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</si>
  <si>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</si>
  <si>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</si>
  <si>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</si>
  <si>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</si>
  <si>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</si>
  <si>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</si>
  <si>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</si>
  <si>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</si>
  <si>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</si>
  <si>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</si>
  <si>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</si>
  <si>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</si>
  <si>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</si>
  <si>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</si>
  <si>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</si>
  <si>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</si>
  <si>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</si>
  <si>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</si>
  <si>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</si>
  <si>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</si>
  <si>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</si>
  <si>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</si>
  <si>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</si>
  <si>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</si>
  <si>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</si>
  <si>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</si>
  <si>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</si>
  <si>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</si>
  <si>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</si>
  <si>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</si>
  <si>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</si>
  <si>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</si>
  <si>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</si>
  <si>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</si>
  <si>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</si>
  <si>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</si>
  <si>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</si>
  <si>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</si>
  <si>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</si>
  <si>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</si>
  <si>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</si>
  <si>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</si>
  <si>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</si>
  <si>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</si>
  <si>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</si>
  <si>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</si>
  <si>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</si>
  <si>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</si>
  <si>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</si>
  <si>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</si>
  <si>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</si>
  <si>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</si>
  <si>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</si>
  <si>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</si>
  <si>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</si>
  <si>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</si>
  <si>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</si>
  <si>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</si>
  <si>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</si>
  <si>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</si>
  <si>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</si>
  <si>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</si>
  <si>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</si>
  <si>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</si>
  <si>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</si>
  <si>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</si>
  <si>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</si>
  <si>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</si>
  <si>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</si>
  <si>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</si>
  <si>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</si>
  <si>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</si>
  <si>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</si>
  <si>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</si>
  <si>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</si>
  <si>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</si>
  <si>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</si>
  <si>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</si>
  <si>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</si>
  <si>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</si>
  <si>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</si>
  <si>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</si>
  <si>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</si>
  <si>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</si>
  <si>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</si>
  <si>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</si>
  <si>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</si>
  <si>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</si>
  <si>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</si>
  <si>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</si>
  <si>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</si>
  <si>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</si>
  <si>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</si>
  <si>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</si>
  <si>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</si>
  <si>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</si>
  <si>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</si>
  <si>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</si>
  <si>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</si>
  <si>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</si>
  <si>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</si>
  <si>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</si>
  <si>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</si>
  <si>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</si>
  <si>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</si>
  <si>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</si>
  <si>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</si>
  <si>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</si>
  <si>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</si>
  <si>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</si>
  <si>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</si>
  <si>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</si>
  <si>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</si>
  <si>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</si>
  <si>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</si>
  <si>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</si>
  <si>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</si>
  <si>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</si>
  <si>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</si>
  <si>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</si>
  <si>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</si>
  <si>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</si>
  <si>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</si>
  <si>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</si>
  <si>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</si>
  <si>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</si>
  <si>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</si>
  <si>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</si>
  <si>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</si>
  <si>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</si>
  <si>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</si>
  <si>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</si>
  <si>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</si>
  <si>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</si>
  <si>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</si>
  <si>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</si>
  <si>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</si>
  <si>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</si>
  <si>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</si>
  <si>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</si>
  <si>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</si>
  <si>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</si>
  <si>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</si>
  <si>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</si>
  <si>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</si>
  <si>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</si>
  <si>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</si>
  <si>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</si>
  <si>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</si>
  <si>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</si>
  <si>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</si>
  <si>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</si>
  <si>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</si>
  <si>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</si>
  <si>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</si>
  <si>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</si>
  <si>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</si>
  <si>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</si>
  <si>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</si>
  <si>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</si>
  <si>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</si>
  <si>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</si>
  <si>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</si>
  <si>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</si>
  <si>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</si>
  <si>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</si>
  <si>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</si>
  <si>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</si>
  <si>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</si>
  <si>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</si>
  <si>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</si>
  <si>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</si>
  <si>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</si>
  <si>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</si>
  <si>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</si>
  <si>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</si>
  <si>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</si>
  <si>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</si>
  <si>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</si>
  <si>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</si>
  <si>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</si>
  <si>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</si>
  <si>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</si>
  <si>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</si>
  <si>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</si>
  <si>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</si>
  <si>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</si>
  <si>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</si>
  <si>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</si>
  <si>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</si>
  <si>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</si>
  <si>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</si>
  <si>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</si>
  <si>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</si>
  <si>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</si>
  <si>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</si>
  <si>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</si>
  <si>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</si>
  <si>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</si>
  <si>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</si>
  <si>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</si>
  <si>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</si>
  <si>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</si>
  <si>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</si>
  <si>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</si>
  <si>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</si>
  <si>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</si>
  <si>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</si>
  <si>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</si>
  <si>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</si>
  <si>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</si>
  <si>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</si>
  <si>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</si>
  <si>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</si>
  <si>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</si>
  <si>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</si>
  <si>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</si>
  <si>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</si>
  <si>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</si>
  <si>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</si>
  <si>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</si>
  <si>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</si>
  <si>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</si>
  <si>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</si>
  <si>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</si>
  <si>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</si>
  <si>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</si>
  <si>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</si>
  <si>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</si>
  <si>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</si>
  <si>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</si>
  <si>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</si>
  <si>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</si>
  <si>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</si>
  <si>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</si>
  <si>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</si>
  <si>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</si>
  <si>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</si>
  <si>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</si>
  <si>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</si>
  <si>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</si>
  <si>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</si>
  <si>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</si>
  <si>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</si>
  <si>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</si>
  <si>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</si>
  <si>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</si>
  <si>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</si>
  <si>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</si>
  <si>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</si>
  <si>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</si>
  <si>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</si>
  <si>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</si>
  <si>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</si>
  <si>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</si>
  <si>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</si>
  <si>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</si>
  <si>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</si>
  <si>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</si>
  <si>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</si>
  <si>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</si>
  <si>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</si>
  <si>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</si>
  <si>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</si>
  <si>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</si>
  <si>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</si>
  <si>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</si>
  <si>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</si>
  <si>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</si>
  <si>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</si>
  <si>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</si>
  <si>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</si>
  <si>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</si>
  <si>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</si>
  <si>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</si>
  <si>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</si>
  <si>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</si>
  <si>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</si>
  <si>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</si>
  <si>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</si>
  <si>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</si>
  <si>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</si>
  <si>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</si>
  <si>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</si>
  <si>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</si>
  <si>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</si>
  <si>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</si>
  <si>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</si>
  <si>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</si>
  <si>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</si>
  <si>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</si>
  <si>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</si>
  <si>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</si>
  <si>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</si>
  <si>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</si>
  <si>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</si>
  <si>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</si>
  <si>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</si>
  <si>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</si>
  <si>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</si>
  <si>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</si>
  <si>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</si>
  <si>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</si>
  <si>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</si>
  <si>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</si>
  <si>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</si>
  <si>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</si>
  <si>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</si>
  <si>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</si>
  <si>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</si>
  <si>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</si>
  <si>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</si>
  <si>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</si>
  <si>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</si>
  <si>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</si>
  <si>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</si>
  <si>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</si>
  <si>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</si>
  <si>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</si>
  <si>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</si>
  <si>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</si>
  <si>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</si>
  <si>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</si>
  <si>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</si>
  <si>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</si>
  <si>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</si>
  <si>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</si>
  <si>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</si>
  <si>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</si>
  <si>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</si>
  <si>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</si>
  <si>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</si>
  <si>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</si>
  <si>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</si>
  <si>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</si>
  <si>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</si>
  <si>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</si>
  <si>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</si>
  <si>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</si>
  <si>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</si>
  <si>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</si>
  <si>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</si>
  <si>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</si>
  <si>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</si>
  <si>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</si>
  <si>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</si>
  <si>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</si>
  <si>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</si>
  <si>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</si>
  <si>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</si>
  <si>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</si>
  <si>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</si>
  <si>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</si>
  <si>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</si>
  <si>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</si>
  <si>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</si>
  <si>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</si>
  <si>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</si>
  <si>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</si>
  <si>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</si>
  <si>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</si>
  <si>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</si>
  <si>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</si>
  <si>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</si>
  <si>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</si>
  <si>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</si>
  <si>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</si>
  <si>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</si>
  <si>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</si>
  <si>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</si>
  <si>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</si>
  <si>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令和６年６月２９日</t>
    <phoneticPr fontId="3"/>
  </si>
  <si>
    <t>東京都港区海岸2丁目6番30号ＭＳビル３階</t>
  </si>
  <si>
    <t>株式会社前田産業　東京支店
東京支店長　　前田　進</t>
  </si>
  <si>
    <t>株式会社前田産業　東京支店</t>
  </si>
  <si>
    <t>０３－６２０６－６６９０</t>
  </si>
  <si>
    <t>横浜市長</t>
  </si>
  <si>
    <t>解体工事業
（079　その他の識別工事業）</t>
  </si>
  <si>
    <t>03-6206-6690</t>
  </si>
  <si>
    <t>〇コンクリートガラ　選別・破砕→再資源化
〇木くず　選別・破砕→再資源化
〇廃プラスチック類　選別・破砕→圧縮他→再資源化
〇繊維くず　選別・破砕→圧縮他→再資源化
〇混合廃棄物　破砕→熱利用
〇がれき類　選別・破砕→再資源化</t>
    <phoneticPr fontId="3"/>
  </si>
  <si>
    <t>統括責任者（本社：代表取締役、東京支店：支店長）
｜
３R推進部
｜
営業部、工事部、積算部、安全部
｜
３R推進部環境管理課廃棄物担当</t>
    <phoneticPr fontId="3"/>
  </si>
  <si>
    <t>ｺﾝｸﾘｰﾄｶﾞﾗ･ｱｽﾌｧﾙﾄｶﾞﾗ･木くずについては、再生資源化施設への搬入を徹底して取り組む。工事現場での分別を徹底し、併せて混合廃棄物の発生の抑制を図る。循環型社会の構築を念頭に置き、資源の有効利用に心掛け、最終処分量(埋立処分）を限りなく”ゼロ”に近づけるゼロエミッション活動に取り組む。</t>
    <phoneticPr fontId="3"/>
  </si>
  <si>
    <t>これまでと同様に取り組むことは勿論、新たな改善点なども積極的に協議する。
リサイクル可能な分別品目を増やし、選別が困難な混合廃棄物を出さないよう工夫して取り組む。循環型社会の構築を念頭に置き、資源の有効利用に心掛け、最終処分量(埋立処分）を限りなく”ゼロ”に近づけるゼロエミッション活動に取り組む。</t>
    <phoneticPr fontId="3"/>
  </si>
  <si>
    <t>ｺﾝｸﾘｰﾄｶﾞﾗ･ｱｽﾌｧﾙﾄｶﾞﾗ･木くずについては、再生資源化施設への搬入を徹底して取り組む。工事現場での分別を徹底し、併せて混合廃棄物の発生の抑制を図る。</t>
    <phoneticPr fontId="3"/>
  </si>
  <si>
    <t>現状を維持するのに加え、混合廃棄物の分別並びに選別施設への搬入を徹底する。解体工事の際、現場での分別を徹底し再資源化率の向上に努力する。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</si>
</sst>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7895"/>
          <a:ext cx="396240" cy="64008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6465"/>
          <a:ext cx="39624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3.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Normal="115" zoomScaleSheetLayoutView="100" workbookViewId="0">
      <selection activeCell="Y34" sqref="Y34"/>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445</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450</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446</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447</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449</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448</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1957</v>
      </c>
      <c r="Q49" s="754"/>
      <c r="R49" s="754"/>
      <c r="S49" s="754"/>
      <c r="T49" s="754"/>
      <c r="U49" s="755"/>
    </row>
    <row r="50" spans="3:54" ht="26.25" customHeight="1" x14ac:dyDescent="0.15">
      <c r="C50" s="726" t="s">
        <v>11</v>
      </c>
      <c r="D50" s="727"/>
      <c r="E50" s="728"/>
      <c r="F50" s="737" t="s">
        <v>446</v>
      </c>
      <c r="G50" s="738"/>
      <c r="H50" s="738"/>
      <c r="I50" s="738"/>
      <c r="J50" s="738"/>
      <c r="K50" s="738"/>
      <c r="L50" s="738"/>
      <c r="M50" s="738"/>
      <c r="N50" s="592" t="s">
        <v>172</v>
      </c>
      <c r="O50" s="595"/>
      <c r="P50" s="596"/>
      <c r="Q50" s="741" t="s">
        <v>452</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119</v>
      </c>
      <c r="G54" s="649"/>
      <c r="H54" s="649"/>
      <c r="I54" s="649"/>
      <c r="J54" s="649"/>
      <c r="K54" s="649"/>
      <c r="L54" s="38" t="s">
        <v>48</v>
      </c>
      <c r="M54" s="38"/>
      <c r="N54" s="655" t="s">
        <v>451</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149</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12</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453</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454</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6</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55827.600000000006</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455</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0</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0</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456</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457</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458</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55827.600000000006</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301.89999999999998</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55827.600000000006</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0</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0</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株式会社前田産業　東京支店</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株式会社前田産業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株式会社前田産業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株式会社前田産業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株式会社前田産業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election activeCell="F31" sqref="F31:G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株式会社前田産業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8.1999999999999993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8.1999999999999993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8.1999999999999993</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8.1999999999999993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株式会社前田産業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株式会社前田産業　東京支店</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203.8</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203.8</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203.8</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203.8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株式会社前田産業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5.3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5.3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5.3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20" workbookViewId="0">
      <selection activeCell="Y27" sqref="Y2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株式会社前田産業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株式会社前田産業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株式会社前田産業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株式会社前田産業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株式会社前田産業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8</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8</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株式会社前田産業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株式会社前田産業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55557.4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55557.4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37</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55557.4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株式会社前田産業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株式会社前田産業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株式会社前田産業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株式会社前田産業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44.9</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44.9</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44.9</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44.9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株式会社前田産業　東京支店</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8.1999999999999993</v>
      </c>
      <c r="M9" s="507">
        <f>IF(OR(ｷ.紙くず!F24&gt;0,ｷ.紙くず!F24&lt;0),ｷ.紙くず!F24,IF(M$19&gt;0,"0",0))</f>
        <v>0</v>
      </c>
      <c r="N9" s="507">
        <f>IF(OR(ｸ.木くず!F24&gt;0,ｸ.木くず!F24&lt;0),ｸ.木くず!F24,IF(N$19&gt;0,"0",0))</f>
        <v>203.8</v>
      </c>
      <c r="O9" s="507">
        <f>IF(OR(ｹ.繊維くず!F24&gt;0,ｹ.繊維くず!F24&lt;0),ｹ.繊維くず!F24,IF(O$19&gt;0,"0",0))</f>
        <v>5.3</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8</v>
      </c>
      <c r="U9" s="507">
        <f>IF(OR(ｿ.鉱さい!F24&gt;0,ｿ.鉱さい!F24&lt;0),ｿ.鉱さい!F24,IF(U$19&gt;0,"0",0))</f>
        <v>0</v>
      </c>
      <c r="V9" s="507">
        <f>IF(OR(ﾀ.がれき類!F24&gt;0,ﾀ.がれき類!F24&lt;0),ﾀ.がれき類!F24,IF(V$19&gt;0,"0",0))</f>
        <v>55557.4</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44.9</v>
      </c>
      <c r="AA9" s="509">
        <f>IF(SUM(G9:Z9)&gt;0,SUM(G9:Z9),IF(AA$19&gt;0,"0",0))</f>
        <v>55827.600000000006</v>
      </c>
    </row>
    <row r="10" spans="2:27" ht="24" customHeight="1" x14ac:dyDescent="0.15">
      <c r="B10" s="188" t="s">
        <v>393</v>
      </c>
      <c r="C10" s="973" t="s">
        <v>294</v>
      </c>
      <c r="D10" s="973"/>
      <c r="E10" s="973"/>
      <c r="F10" s="974"/>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f t="shared" si="0"/>
        <v>0</v>
      </c>
    </row>
    <row r="13" spans="2:27" ht="24" customHeight="1" x14ac:dyDescent="0.15">
      <c r="B13" s="188" t="s">
        <v>226</v>
      </c>
      <c r="C13" s="953" t="s">
        <v>297</v>
      </c>
      <c r="D13" s="954"/>
      <c r="E13" s="954"/>
      <c r="F13" s="95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8.1999999999999993</v>
      </c>
      <c r="M14" s="513">
        <f>IF(OR(ｷ.紙くず!F29&gt;0,ｷ.紙くず!F29&lt;0),ｷ.紙くず!F29,IF(M$19&gt;0,"0",0))</f>
        <v>0</v>
      </c>
      <c r="N14" s="513">
        <f>IF(OR(ｸ.木くず!F29&gt;0,ｸ.木くず!F29&lt;0),ｸ.木くず!F29,IF(N$19&gt;0,"0",0))</f>
        <v>203.8</v>
      </c>
      <c r="O14" s="513">
        <f>IF(OR(ｹ.繊維くず!F29&gt;0,ｹ.繊維くず!F29&lt;0),ｹ.繊維くず!F29,IF(O$19&gt;0,"0",0))</f>
        <v>5.3</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8</v>
      </c>
      <c r="U14" s="513">
        <f>IF(OR(ｿ.鉱さい!F29&gt;0,ｿ.鉱さい!F29&lt;0),ｿ.鉱さい!F29,IF(U$19&gt;0,"0",0))</f>
        <v>0</v>
      </c>
      <c r="V14" s="513">
        <f>IF(OR(ﾀ.がれき類!F29&gt;0,ﾀ.がれき類!F29&lt;0),ﾀ.がれき類!F29,IF(V$19&gt;0,"0",0))</f>
        <v>55557.4</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44.9</v>
      </c>
      <c r="AA14" s="515">
        <f t="shared" si="0"/>
        <v>55827.600000000006</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8.1999999999999993</v>
      </c>
      <c r="M15" s="513">
        <f>IF(OR(ｷ.紙くず!F30&gt;0,ｷ.紙くず!F30&lt;0),ｷ.紙くず!F30,IF(M$19&gt;0,"0",0))</f>
        <v>0</v>
      </c>
      <c r="N15" s="513">
        <f>IF(OR(ｸ.木くず!F30&gt;0,ｸ.木くず!F30&lt;0),ｸ.木くず!F30,IF(N$19&gt;0,"0",0))</f>
        <v>203.8</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f>IF(OR(ｾ.ｶﾞﾗｽ･ｺﾝｸﾘ･陶磁器くず!F30&gt;0,ｾ.ｶﾞﾗｽ･ｺﾝｸﾘ･陶磁器くず!F30&lt;0),ｾ.ｶﾞﾗｽ･ｺﾝｸﾘ･陶磁器くず!F30,IF(T$19&gt;0,"0",0))</f>
        <v>8</v>
      </c>
      <c r="U15" s="513">
        <f>IF(OR(ｿ.鉱さい!F30&gt;0,ｿ.鉱さい!F30&lt;0),ｿ.鉱さい!F30,IF(U$19&gt;0,"0",0))</f>
        <v>0</v>
      </c>
      <c r="V15" s="513">
        <f>IF(OR(ﾀ.がれき類!F30&gt;0,ﾀ.がれき類!F30&lt;0),ﾀ.がれき類!F30,IF(V$19&gt;0,"0",0))</f>
        <v>37</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44.9</v>
      </c>
      <c r="AA15" s="515">
        <f t="shared" si="0"/>
        <v>301.89999999999998</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8.1999999999999993</v>
      </c>
      <c r="M16" s="513">
        <f>IF(OR(ｷ.紙くず!F31&gt;0,ｷ.紙くず!F31&lt;0),ｷ.紙くず!F31,IF(M$19&gt;0,"0",0))</f>
        <v>0</v>
      </c>
      <c r="N16" s="513">
        <f>IF(OR(ｸ.木くず!F31&gt;0,ｸ.木くず!F31&lt;0),ｸ.木くず!F31,IF(N$19&gt;0,"0",0))</f>
        <v>203.8</v>
      </c>
      <c r="O16" s="513">
        <f>IF(OR(ｹ.繊維くず!F31&gt;0,ｹ.繊維くず!F31&lt;0),ｹ.繊維くず!F31,IF(O$19&gt;0,"0",0))</f>
        <v>5.3</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8</v>
      </c>
      <c r="U16" s="513">
        <f>IF(OR(ｿ.鉱さい!F31&gt;0,ｿ.鉱さい!F31&lt;0),ｿ.鉱さい!F31,IF(U$19&gt;0,"0",0))</f>
        <v>0</v>
      </c>
      <c r="V16" s="513">
        <f>IF(OR(ﾀ.がれき類!F31&gt;0,ﾀ.がれき類!F31&lt;0),ﾀ.がれき類!F31,IF(V$19&gt;0,"0",0))</f>
        <v>55557.4</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44.9</v>
      </c>
      <c r="AA16" s="515">
        <f t="shared" si="0"/>
        <v>55827.600000000006</v>
      </c>
    </row>
    <row r="17" spans="2:27" ht="24" customHeight="1" x14ac:dyDescent="0.15">
      <c r="B17" s="188"/>
      <c r="C17" s="945" t="s">
        <v>408</v>
      </c>
      <c r="D17" s="945"/>
      <c r="E17" s="945"/>
      <c r="F17" s="946"/>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f t="shared" si="0"/>
        <v>0</v>
      </c>
    </row>
    <row r="18" spans="2:27" ht="24" customHeight="1" thickBot="1" x14ac:dyDescent="0.2">
      <c r="B18" s="189"/>
      <c r="C18" s="237" t="s">
        <v>326</v>
      </c>
      <c r="D18" s="943" t="s">
        <v>428</v>
      </c>
      <c r="E18" s="943"/>
      <c r="F18" s="944"/>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f t="shared" si="0"/>
        <v>0</v>
      </c>
    </row>
    <row r="19" spans="2:27" ht="24" customHeight="1" thickTop="1" x14ac:dyDescent="0.15">
      <c r="B19" s="185"/>
      <c r="C19" s="190" t="s">
        <v>376</v>
      </c>
      <c r="D19" s="962" t="s">
        <v>377</v>
      </c>
      <c r="E19" s="962"/>
      <c r="F19" s="963"/>
      <c r="G19" s="519">
        <f>+G37+G25+G23+G22+G21-G20</f>
        <v>0</v>
      </c>
      <c r="H19" s="519">
        <f t="shared" ref="H19:Z19" si="1">+H37+H25+H23+H22+H21-H20</f>
        <v>0</v>
      </c>
      <c r="I19" s="519">
        <f t="shared" si="1"/>
        <v>0</v>
      </c>
      <c r="J19" s="519">
        <f t="shared" si="1"/>
        <v>0</v>
      </c>
      <c r="K19" s="519">
        <f t="shared" si="1"/>
        <v>0</v>
      </c>
      <c r="L19" s="519">
        <f t="shared" si="1"/>
        <v>0</v>
      </c>
      <c r="M19" s="519">
        <f t="shared" si="1"/>
        <v>0</v>
      </c>
      <c r="N19" s="519">
        <f t="shared" si="1"/>
        <v>0</v>
      </c>
      <c r="O19" s="519">
        <f t="shared" si="1"/>
        <v>0</v>
      </c>
      <c r="P19" s="519">
        <f t="shared" si="1"/>
        <v>0</v>
      </c>
      <c r="Q19" s="519">
        <f t="shared" si="1"/>
        <v>0</v>
      </c>
      <c r="R19" s="519">
        <f t="shared" si="1"/>
        <v>0</v>
      </c>
      <c r="S19" s="519">
        <f t="shared" si="1"/>
        <v>0</v>
      </c>
      <c r="T19" s="519">
        <f t="shared" si="1"/>
        <v>0</v>
      </c>
      <c r="U19" s="519">
        <f t="shared" si="1"/>
        <v>0</v>
      </c>
      <c r="V19" s="519">
        <f t="shared" si="1"/>
        <v>0</v>
      </c>
      <c r="W19" s="519">
        <f t="shared" si="1"/>
        <v>0</v>
      </c>
      <c r="X19" s="519">
        <f t="shared" si="1"/>
        <v>0</v>
      </c>
      <c r="Y19" s="519">
        <f t="shared" si="1"/>
        <v>0</v>
      </c>
      <c r="Z19" s="520">
        <f t="shared" si="1"/>
        <v>0</v>
      </c>
      <c r="AA19" s="521">
        <f t="shared" ref="AA19:AA25" si="2">SUM(G19:Z19)</f>
        <v>0</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0</v>
      </c>
      <c r="I37" s="554">
        <f t="shared" si="8"/>
        <v>0</v>
      </c>
      <c r="J37" s="554">
        <f t="shared" si="8"/>
        <v>0</v>
      </c>
      <c r="K37" s="554">
        <f t="shared" si="8"/>
        <v>0</v>
      </c>
      <c r="L37" s="554">
        <f t="shared" si="8"/>
        <v>0</v>
      </c>
      <c r="M37" s="554">
        <f t="shared" si="8"/>
        <v>0</v>
      </c>
      <c r="N37" s="554">
        <f t="shared" si="8"/>
        <v>0</v>
      </c>
      <c r="O37" s="554">
        <f t="shared" si="8"/>
        <v>0</v>
      </c>
      <c r="P37" s="554">
        <f t="shared" si="8"/>
        <v>0</v>
      </c>
      <c r="Q37" s="554">
        <f t="shared" si="8"/>
        <v>0</v>
      </c>
      <c r="R37" s="554">
        <f t="shared" si="8"/>
        <v>0</v>
      </c>
      <c r="S37" s="554">
        <f t="shared" si="8"/>
        <v>0</v>
      </c>
      <c r="T37" s="554">
        <f t="shared" si="8"/>
        <v>0</v>
      </c>
      <c r="U37" s="554">
        <f t="shared" si="8"/>
        <v>0</v>
      </c>
      <c r="V37" s="554">
        <f t="shared" si="8"/>
        <v>0</v>
      </c>
      <c r="W37" s="554">
        <f t="shared" si="8"/>
        <v>0</v>
      </c>
      <c r="X37" s="554">
        <f t="shared" si="8"/>
        <v>0</v>
      </c>
      <c r="Y37" s="554">
        <f t="shared" si="8"/>
        <v>0</v>
      </c>
      <c r="Z37" s="555">
        <f t="shared" si="8"/>
        <v>0</v>
      </c>
      <c r="AA37" s="556">
        <f t="shared" si="4"/>
        <v>0</v>
      </c>
    </row>
    <row r="38" spans="2:27" ht="24" customHeight="1" x14ac:dyDescent="0.15">
      <c r="B38" s="186"/>
      <c r="C38" s="939"/>
      <c r="D38" s="247"/>
      <c r="E38" s="245" t="s">
        <v>319</v>
      </c>
      <c r="F38" s="585"/>
      <c r="G38" s="545">
        <f t="shared" ref="G38:Z38" si="9">SUM(G39:G41)</f>
        <v>0</v>
      </c>
      <c r="H38" s="545">
        <f t="shared" si="9"/>
        <v>0</v>
      </c>
      <c r="I38" s="545">
        <f t="shared" si="9"/>
        <v>0</v>
      </c>
      <c r="J38" s="545">
        <f t="shared" si="9"/>
        <v>0</v>
      </c>
      <c r="K38" s="545">
        <f t="shared" si="9"/>
        <v>0</v>
      </c>
      <c r="L38" s="545">
        <f t="shared" si="9"/>
        <v>0</v>
      </c>
      <c r="M38" s="545">
        <f t="shared" si="9"/>
        <v>0</v>
      </c>
      <c r="N38" s="545">
        <f t="shared" si="9"/>
        <v>0</v>
      </c>
      <c r="O38" s="545">
        <f t="shared" si="9"/>
        <v>0</v>
      </c>
      <c r="P38" s="545">
        <f t="shared" si="9"/>
        <v>0</v>
      </c>
      <c r="Q38" s="545">
        <f t="shared" si="9"/>
        <v>0</v>
      </c>
      <c r="R38" s="545">
        <f t="shared" si="9"/>
        <v>0</v>
      </c>
      <c r="S38" s="545">
        <f t="shared" si="9"/>
        <v>0</v>
      </c>
      <c r="T38" s="545">
        <f t="shared" si="9"/>
        <v>0</v>
      </c>
      <c r="U38" s="545">
        <f t="shared" si="9"/>
        <v>0</v>
      </c>
      <c r="V38" s="545">
        <f t="shared" si="9"/>
        <v>0</v>
      </c>
      <c r="W38" s="545">
        <f t="shared" si="9"/>
        <v>0</v>
      </c>
      <c r="X38" s="545">
        <f t="shared" si="9"/>
        <v>0</v>
      </c>
      <c r="Y38" s="545">
        <f t="shared" si="9"/>
        <v>0</v>
      </c>
      <c r="Z38" s="546">
        <f t="shared" si="9"/>
        <v>0</v>
      </c>
      <c r="AA38" s="547">
        <f t="shared" si="4"/>
        <v>0</v>
      </c>
    </row>
    <row r="39" spans="2:27" ht="24" customHeight="1" x14ac:dyDescent="0.15">
      <c r="B39" s="186"/>
      <c r="C39" s="939"/>
      <c r="D39" s="248"/>
      <c r="E39" s="243"/>
      <c r="F39" s="241" t="s">
        <v>233</v>
      </c>
      <c r="G39" s="548">
        <f>+ｱ.燃え殻!$Z$28</f>
        <v>0</v>
      </c>
      <c r="H39" s="548">
        <f>+ｲ.汚泥!$Z$28</f>
        <v>0</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0</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0</v>
      </c>
      <c r="I43" s="557">
        <f>+ｳ.廃油!$AK$27</f>
        <v>0</v>
      </c>
      <c r="J43" s="557">
        <f>+ｴ.廃酸!$AK$27</f>
        <v>0</v>
      </c>
      <c r="K43" s="557">
        <f>+ｵ.廃ｱﾙｶﾘ!$AK$27</f>
        <v>0</v>
      </c>
      <c r="L43" s="557">
        <f>+ｶ.廃ﾌﾟﾗ類!$AK$27</f>
        <v>0</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0</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0</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8" t="s">
        <v>237</v>
      </c>
      <c r="F45" s="969"/>
      <c r="G45" s="563">
        <f>+ｱ.燃え殻!$AR$24</f>
        <v>0</v>
      </c>
      <c r="H45" s="563">
        <f>+ｲ.汚泥!$AR$24</f>
        <v>0</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0</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8.1999999999999993</v>
      </c>
      <c r="M55" s="634">
        <f t="shared" si="10"/>
        <v>0</v>
      </c>
      <c r="N55" s="634">
        <f t="shared" si="10"/>
        <v>203.8</v>
      </c>
      <c r="O55" s="634">
        <f t="shared" si="10"/>
        <v>5.3</v>
      </c>
      <c r="P55" s="634">
        <f t="shared" si="10"/>
        <v>0</v>
      </c>
      <c r="Q55" s="634">
        <f t="shared" si="10"/>
        <v>0</v>
      </c>
      <c r="R55" s="634">
        <f t="shared" si="10"/>
        <v>0</v>
      </c>
      <c r="S55" s="634">
        <f t="shared" si="10"/>
        <v>0</v>
      </c>
      <c r="T55" s="634">
        <f t="shared" si="10"/>
        <v>8</v>
      </c>
      <c r="U55" s="634">
        <f t="shared" si="10"/>
        <v>0</v>
      </c>
      <c r="V55" s="634">
        <f t="shared" si="10"/>
        <v>55557.4</v>
      </c>
      <c r="W55" s="634">
        <f t="shared" si="10"/>
        <v>0</v>
      </c>
      <c r="X55" s="634">
        <f t="shared" si="10"/>
        <v>0</v>
      </c>
      <c r="Y55" s="634">
        <f t="shared" si="10"/>
        <v>0</v>
      </c>
      <c r="Z55" s="634">
        <f t="shared" si="10"/>
        <v>44.9</v>
      </c>
      <c r="AA55" s="633">
        <f>+AA9+AA19+AA20</f>
        <v>55827.600000000006</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令和６年６月２９日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東京都港区海岸2丁目6番30号ＭＳビル３階</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株式会社前田産業　東京支店
東京支店長　　前田　進</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０３－６２０６－６６９０</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株式会社前田産業　東京支店</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1957</v>
      </c>
      <c r="Q25" s="989"/>
      <c r="R25" s="989"/>
      <c r="S25" s="989"/>
      <c r="T25" s="989"/>
      <c r="U25" s="990"/>
    </row>
    <row r="26" spans="1:22" ht="26.25" customHeight="1" x14ac:dyDescent="0.15">
      <c r="C26" s="1002" t="s">
        <v>11</v>
      </c>
      <c r="D26" s="1003"/>
      <c r="E26" s="1004"/>
      <c r="F26" s="1021" t="str">
        <f>+表紙!F50</f>
        <v>東京都港区海岸2丁目6番30号ＭＳビル３階</v>
      </c>
      <c r="G26" s="1022"/>
      <c r="H26" s="1022"/>
      <c r="I26" s="1022"/>
      <c r="J26" s="1022"/>
      <c r="K26" s="1022"/>
      <c r="L26" s="1022"/>
      <c r="M26" s="1022"/>
      <c r="N26" s="454" t="s">
        <v>172</v>
      </c>
      <c r="O26" s="383"/>
      <c r="P26" s="383"/>
      <c r="Q26" s="1016" t="str">
        <f>IF(+表紙!Q50="","",+表紙!Q50)</f>
        <v>03-6206-6690</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解体工事業
（079　その他の識別工事業）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149</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12</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6</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55827.600000000006</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ｺﾝｸﾘｰﾄｶﾞﾗ･ｱｽﾌｧﾙﾄｶﾞﾗ･木くずについては、再生資源化施設への搬入を徹底して取り組む。工事現場での分別を徹底し、併せて混合廃棄物の発生の抑制を図る。循環型社会の構築を念頭に置き、資源の有効利用に心掛け、最終処分量(埋立処分）を限りなく”ゼロ”に近づけるゼロエミッション活動に取り組む。</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0</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0</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これまでと同様に取り組むことは勿論、新たな改善点なども積極的に協議する。
リサイクル可能な分別品目を増やし、選別が困難な混合廃棄物を出さないよう工夫して取り組む。循環型社会の構築を念頭に置き、資源の有効利用に心掛け、最終処分量(埋立処分）を限りなく”ゼロ”に近づけるゼロエミッション活動に取り組む。</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ｺﾝｸﾘｰﾄｶﾞﾗ･ｱｽﾌｧﾙﾄｶﾞﾗ･木くずについては、再生資源化施設への搬入を徹底して取り組む。工事現場での分別を徹底し、併せて混合廃棄物の発生の抑制を図る。</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現状を維持するのに加え、混合廃棄物の分別並びに選別施設への搬入を徹底する。解体工事の際、現場での分別を徹底し再資源化率の向上に努力する。</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55827.600000000006</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301.89999999999998</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55827.600000000006</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0</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0</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2024-09-05T04:43:46Z</dcterms:modified>
</cp:coreProperties>
</file>